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zonke.sharepoint.com/Shared Documents/ZEC2023 - Projects/ZEC2305 - FTM Dresden Access Roads/06. Tender/6.4 Bill of Quantities/"/>
    </mc:Choice>
  </mc:AlternateContent>
  <xr:revisionPtr revIDLastSave="264" documentId="8_{BC193258-40E2-4BBA-8037-B9269480399B}" xr6:coauthVersionLast="47" xr6:coauthVersionMax="47" xr10:uidLastSave="{A2085C93-81D8-47E6-AE80-953025CE4D3F}"/>
  <bookViews>
    <workbookView xWindow="-108" yWindow="-108" windowWidth="23256" windowHeight="12456" tabRatio="891" activeTab="4" xr2:uid="{00000000-000D-0000-FFFF-FFFF00000000}"/>
  </bookViews>
  <sheets>
    <sheet name="GENERAL SUMMARY" sheetId="17" r:id="rId1"/>
    <sheet name="1200" sheetId="3" r:id="rId2"/>
    <sheet name="1300" sheetId="18" r:id="rId3"/>
    <sheet name="1400" sheetId="51" r:id="rId4"/>
    <sheet name="1500" sheetId="19" r:id="rId5"/>
    <sheet name="1700" sheetId="12" r:id="rId6"/>
    <sheet name="2200" sheetId="53" r:id="rId7"/>
    <sheet name="2300" sheetId="54" r:id="rId8"/>
    <sheet name="3300" sheetId="16" r:id="rId9"/>
    <sheet name="3400" sheetId="22" r:id="rId10"/>
    <sheet name="3500" sheetId="15" r:id="rId11"/>
    <sheet name="3600" sheetId="70" r:id="rId12"/>
    <sheet name="4000" sheetId="68" state="hidden" r:id="rId13"/>
    <sheet name="4100" sheetId="71" r:id="rId14"/>
    <sheet name="4200" sheetId="72" r:id="rId15"/>
    <sheet name="5100" sheetId="75" r:id="rId16"/>
    <sheet name="5200" sheetId="76" r:id="rId17"/>
    <sheet name="5600" sheetId="59" r:id="rId18"/>
    <sheet name="5700" sheetId="36" r:id="rId19"/>
    <sheet name="5900" sheetId="69" r:id="rId20"/>
    <sheet name="8100" sheetId="9" r:id="rId21"/>
  </sheets>
  <definedNames>
    <definedName name="_Parse_Out" hidden="1">#REF!</definedName>
    <definedName name="_sec12">#REF!</definedName>
    <definedName name="_SEC1200">#REF!</definedName>
    <definedName name="ALL">#REF!</definedName>
    <definedName name="HOEV_C">#REF!</definedName>
    <definedName name="Items_01">#REF!</definedName>
    <definedName name="NPRA" hidden="1">#REF!</definedName>
    <definedName name="_xlnm.Print_Area" localSheetId="1">'1200'!$B$1:$G$57</definedName>
    <definedName name="_xlnm.Print_Area" localSheetId="2">'1300'!$B$1:$G$57</definedName>
    <definedName name="_xlnm.Print_Area" localSheetId="3">'1400'!$B$1:$K$57</definedName>
    <definedName name="_xlnm.Print_Area" localSheetId="4">'1500'!$B$1:$M$54</definedName>
    <definedName name="_xlnm.Print_Area" localSheetId="5">'1700'!$B$1:$G$57</definedName>
    <definedName name="_xlnm.Print_Area" localSheetId="6">'2200'!$B$1:$G$57</definedName>
    <definedName name="_xlnm.Print_Area" localSheetId="7">'2300'!$B$1:$G$57</definedName>
    <definedName name="_xlnm.Print_Area" localSheetId="8">'3300'!$B$1:$G$57</definedName>
    <definedName name="_xlnm.Print_Area" localSheetId="9">'3400'!$B$1:$G$56</definedName>
    <definedName name="_xlnm.Print_Area" localSheetId="10">'3500'!$B$1:$G$57</definedName>
    <definedName name="_xlnm.Print_Area" localSheetId="11">'3600'!$B$1:$G$57</definedName>
    <definedName name="_xlnm.Print_Area" localSheetId="13">'4100'!$B$1:$G$57</definedName>
    <definedName name="_xlnm.Print_Area" localSheetId="14">'4200'!$B$1:$G$57</definedName>
    <definedName name="_xlnm.Print_Area" localSheetId="15">'5100'!$B$1:$G$57</definedName>
    <definedName name="_xlnm.Print_Area" localSheetId="17">'5600'!$B$1:$G$57</definedName>
    <definedName name="_xlnm.Print_Area" localSheetId="18">'5700'!$B$1:$G$55</definedName>
    <definedName name="_xlnm.Print_Area" localSheetId="19">'5900'!$B$1:$G$57</definedName>
    <definedName name="_xlnm.Print_Area" localSheetId="20">'8100'!$B$1:$G$57</definedName>
    <definedName name="_xlnm.Print_Area" localSheetId="0">'GENERAL SUMMARY'!$B$1:$D$38</definedName>
    <definedName name="_xlnm.Print_Area">#REF!</definedName>
    <definedName name="PRINT_AREA_MI">#REF!</definedName>
    <definedName name="_xlnm.Print_Titles" localSheetId="1">'1200'!$1:$4</definedName>
    <definedName name="_xlnm.Print_Titles" localSheetId="3">'1400'!$1:$4</definedName>
    <definedName name="_xlnm.Print_Titles" localSheetId="4">'1500'!$1:$4</definedName>
    <definedName name="_xlnm.Print_Titles" localSheetId="6">'2200'!$1:$4</definedName>
    <definedName name="_xlnm.Print_Titles" localSheetId="7">'2300'!$1:$5</definedName>
    <definedName name="_xlnm.Print_Titles">#REF!</definedName>
    <definedName name="SCHED1">#REF!</definedName>
    <definedName name="SCHED2">#REF!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7" l="1"/>
  <c r="C27" i="17"/>
  <c r="C26" i="17"/>
  <c r="E22" i="51"/>
  <c r="C25" i="17" l="1"/>
  <c r="C24" i="17"/>
  <c r="C23" i="17"/>
  <c r="G19" i="51" l="1"/>
  <c r="G11" i="3" l="1"/>
  <c r="G44" i="3" l="1"/>
  <c r="E45" i="3" s="1"/>
  <c r="G54" i="19"/>
  <c r="G17" i="51"/>
  <c r="G49" i="3"/>
  <c r="G48" i="3"/>
  <c r="E51" i="3" l="1"/>
  <c r="G20" i="3" l="1"/>
  <c r="C6" i="3"/>
  <c r="G14" i="3"/>
  <c r="E23" i="3" l="1"/>
  <c r="C6" i="22" l="1"/>
  <c r="A5" i="68"/>
  <c r="F16" i="68" l="1"/>
  <c r="F14" i="68"/>
  <c r="F11" i="68"/>
  <c r="F9" i="68"/>
  <c r="F22" i="68" l="1"/>
  <c r="L22" i="12" l="1"/>
  <c r="N22" i="12" s="1"/>
  <c r="L19" i="12"/>
  <c r="N19" i="12" s="1"/>
  <c r="L16" i="12"/>
  <c r="N16" i="12" s="1"/>
  <c r="L12" i="12"/>
  <c r="N12" i="12" s="1"/>
  <c r="L25" i="51"/>
  <c r="N25" i="51" s="1"/>
  <c r="K12" i="12" l="1"/>
  <c r="K16" i="12"/>
  <c r="K19" i="12"/>
  <c r="K22" i="12"/>
  <c r="I12" i="12"/>
  <c r="I16" i="12"/>
  <c r="I19" i="12"/>
  <c r="I22" i="12"/>
  <c r="K25" i="51"/>
  <c r="I25" i="51"/>
  <c r="M12" i="12" l="1"/>
  <c r="K54" i="19"/>
  <c r="M22" i="12"/>
  <c r="O22" i="12"/>
  <c r="K57" i="12"/>
  <c r="M19" i="12"/>
  <c r="O19" i="12" s="1"/>
  <c r="M16" i="12"/>
  <c r="O16" i="12" s="1"/>
  <c r="I57" i="12"/>
  <c r="I54" i="19"/>
  <c r="I57" i="51"/>
  <c r="O12" i="12"/>
  <c r="M25" i="51"/>
  <c r="O25" i="51" s="1"/>
  <c r="G57" i="18" l="1"/>
  <c r="K56" i="22"/>
  <c r="K57" i="18"/>
  <c r="O54" i="19"/>
  <c r="M57" i="12"/>
  <c r="M54" i="19"/>
  <c r="I57" i="18"/>
  <c r="K57" i="51"/>
  <c r="M57" i="51"/>
  <c r="O57" i="12"/>
  <c r="K57" i="3"/>
  <c r="M56" i="22" l="1"/>
  <c r="O56" i="22"/>
  <c r="I56" i="22"/>
  <c r="I57" i="3"/>
  <c r="O57" i="18"/>
  <c r="M57" i="18"/>
  <c r="M57" i="3"/>
  <c r="G11" i="9" l="1"/>
  <c r="E14" i="9" s="1"/>
  <c r="O57" i="51" l="1"/>
  <c r="O57" i="3" l="1"/>
</calcChain>
</file>

<file path=xl/sharedStrings.xml><?xml version="1.0" encoding="utf-8"?>
<sst xmlns="http://schemas.openxmlformats.org/spreadsheetml/2006/main" count="747" uniqueCount="428">
  <si>
    <t>FETAKGOMO TUBATSE  LOCAL MUNICIPALITY</t>
  </si>
  <si>
    <t>FOR</t>
  </si>
  <si>
    <t xml:space="preserve">CONSTRUCTION OF DRESDEN VILLAGE ACCESS ROAD </t>
  </si>
  <si>
    <t xml:space="preserve">GENERAL SUMMARY </t>
  </si>
  <si>
    <t>ITEM</t>
  </si>
  <si>
    <t>DESCRIPTION</t>
  </si>
  <si>
    <t>AMOUNT</t>
  </si>
  <si>
    <t>SUMMARY OF SCHEDULE A :   GENERAL</t>
  </si>
  <si>
    <t>GENERAL REQUIREMENTS AND PROVISIONS</t>
  </si>
  <si>
    <t>CONTRACTOR'S ESTABLISHMENT ON SITE AND GENERAL OBLIGATIONS</t>
  </si>
  <si>
    <t>HOUSING, OFFICES AND LABORATORY FOR THE ENGINEER'S SITE PERSONNEL</t>
  </si>
  <si>
    <t>SUB-TOTAL A</t>
  </si>
  <si>
    <t>SUMMARY OF SCHEDULE B :   ROADWORKS</t>
  </si>
  <si>
    <t>ACCOMMODATION OF TRAFFIC</t>
  </si>
  <si>
    <t>CLEARING AND GRUBBING</t>
  </si>
  <si>
    <t>PREFABRICATED CULVERTS</t>
  </si>
  <si>
    <t>CONCRETE KERBING, CONCRETE, CHANNELING, OPEN CHUTES AND CONCRETE LININGS FOR OPEN DRAINES</t>
  </si>
  <si>
    <t>MASS EARTHWORKS</t>
  </si>
  <si>
    <t>PAVEMENT LAYERS OF GRAVEL MATERIAL</t>
  </si>
  <si>
    <t>STABILIZATION</t>
  </si>
  <si>
    <t>ROAD SIGNS</t>
  </si>
  <si>
    <t>ROAD MARKINGS</t>
  </si>
  <si>
    <t>FINISHING THE ROAD AND ROAD RESERVE AND TREATING OLD ROADS</t>
  </si>
  <si>
    <t>TESTING MATERIALS AND WORKMANSHIP</t>
  </si>
  <si>
    <t>SUB-TOTAL B</t>
  </si>
  <si>
    <t>TOTAL SUMMARY (SCHEDULE A&amp; B)</t>
  </si>
  <si>
    <t>10% CONTINGENCIES</t>
  </si>
  <si>
    <t>SUB-TOTAL C</t>
  </si>
  <si>
    <t>15% VAT</t>
  </si>
  <si>
    <t>TENDER SUM CARRIED FORWARD TO FORM OF TENDER</t>
  </si>
  <si>
    <t>SCHEDULE A : GENERAL</t>
  </si>
  <si>
    <t>SECTION 1200</t>
  </si>
  <si>
    <t xml:space="preserve"> </t>
  </si>
  <si>
    <t>Item</t>
  </si>
  <si>
    <t>Description</t>
  </si>
  <si>
    <t>Unit</t>
  </si>
  <si>
    <t>Tender      Qty</t>
  </si>
  <si>
    <t>Rate                  (R)</t>
  </si>
  <si>
    <t>Amount                   (R)</t>
  </si>
  <si>
    <t>QTY</t>
  </si>
  <si>
    <t>1200</t>
  </si>
  <si>
    <t>B12.01</t>
  </si>
  <si>
    <t>Existing Services</t>
  </si>
  <si>
    <t>(a) Searching, locating and relocation of</t>
  </si>
  <si>
    <r>
      <rPr>
        <sz val="9"/>
        <color theme="0" tint="-4.9989318521683403E-2"/>
        <rFont val="Arial"/>
        <family val="2"/>
      </rPr>
      <t xml:space="preserve">(a) </t>
    </r>
    <r>
      <rPr>
        <sz val="9"/>
        <rFont val="Arial"/>
        <family val="2"/>
      </rPr>
      <t>existing services</t>
    </r>
  </si>
  <si>
    <t xml:space="preserve">      (on the written instructions of the Engineer only)</t>
  </si>
  <si>
    <t>PC sum</t>
  </si>
  <si>
    <t>B12.02</t>
  </si>
  <si>
    <t>Community Liaison Officer</t>
  </si>
  <si>
    <t>(a) Community Liaison Officer at R7500/m</t>
  </si>
  <si>
    <t>month</t>
  </si>
  <si>
    <t xml:space="preserve">      including R500 airtime.</t>
  </si>
  <si>
    <t>(b)  Handling costs and profit in respect of</t>
  </si>
  <si>
    <t xml:space="preserve">       sub-item C12.01(a)</t>
  </si>
  <si>
    <t>%</t>
  </si>
  <si>
    <t>B12.03</t>
  </si>
  <si>
    <t>Community Student</t>
  </si>
  <si>
    <t>B12.4</t>
  </si>
  <si>
    <t>Occupational Health and Safety</t>
  </si>
  <si>
    <t xml:space="preserve">(a) Compliance with Occupational Health and </t>
  </si>
  <si>
    <r>
      <t xml:space="preserve">   </t>
    </r>
    <r>
      <rPr>
        <sz val="9"/>
        <color theme="0"/>
        <rFont val="Arial"/>
        <family val="2"/>
      </rPr>
      <t>..</t>
    </r>
    <r>
      <rPr>
        <sz val="9"/>
        <rFont val="Arial"/>
        <family val="2"/>
      </rPr>
      <t>Safety Act (Act 85 of 1993) and its</t>
    </r>
  </si>
  <si>
    <r>
      <t xml:space="preserve">   </t>
    </r>
    <r>
      <rPr>
        <sz val="9"/>
        <color theme="0"/>
        <rFont val="Arial"/>
        <family val="2"/>
      </rPr>
      <t>.</t>
    </r>
    <r>
      <rPr>
        <sz val="9"/>
        <rFont val="Arial"/>
        <family val="2"/>
      </rPr>
      <t xml:space="preserve"> regulationsand with the Employers Healt </t>
    </r>
  </si>
  <si>
    <r>
      <t xml:space="preserve">  </t>
    </r>
    <r>
      <rPr>
        <sz val="9"/>
        <color theme="0"/>
        <rFont val="Arial"/>
        <family val="2"/>
      </rPr>
      <t xml:space="preserve"> . </t>
    </r>
    <r>
      <rPr>
        <sz val="9"/>
        <rFont val="Arial"/>
        <family val="2"/>
      </rPr>
      <t>and Safety Specification</t>
    </r>
  </si>
  <si>
    <t>Sum</t>
  </si>
  <si>
    <t xml:space="preserve">(b) Compliance with Occupational Health and </t>
  </si>
  <si>
    <t>Month</t>
  </si>
  <si>
    <t>B12.11</t>
  </si>
  <si>
    <t>Environmental Managemant</t>
  </si>
  <si>
    <t xml:space="preserve">(a) Compliance with Environmental Management </t>
  </si>
  <si>
    <t xml:space="preserve">    plan</t>
  </si>
  <si>
    <t xml:space="preserve">(b) Compliance with Environmental Management </t>
  </si>
  <si>
    <t>B12.12</t>
  </si>
  <si>
    <t>Dayworks Material</t>
  </si>
  <si>
    <t>(a) Materials used in the execution of dayworks</t>
  </si>
  <si>
    <t>(b) Overheads, charges and profit on the above</t>
  </si>
  <si>
    <t xml:space="preserve">      (Only to be undertaken on the instruction</t>
  </si>
  <si>
    <t>Prov Sum</t>
  </si>
  <si>
    <t xml:space="preserve">      of the Engineer)</t>
  </si>
  <si>
    <t>B12.13</t>
  </si>
  <si>
    <t>Provision for Accredited Training</t>
  </si>
  <si>
    <t>(a) Generic Skills</t>
  </si>
  <si>
    <t>(b) Entrepreneurial Skills</t>
  </si>
  <si>
    <t xml:space="preserve">(c) Handling costs and profit in respect of </t>
  </si>
  <si>
    <r>
      <rPr>
        <sz val="9"/>
        <color theme="0"/>
        <rFont val="Arial"/>
        <family val="2"/>
      </rPr>
      <t xml:space="preserve">(c) </t>
    </r>
    <r>
      <rPr>
        <sz val="9"/>
        <rFont val="Arial"/>
        <family val="2"/>
      </rPr>
      <t>sub-items (a) and (b) above</t>
    </r>
  </si>
  <si>
    <t>TOTAL CARRIED FORWARD TO SUMMARY</t>
  </si>
  <si>
    <t>SECTION 1300</t>
  </si>
  <si>
    <t>1300</t>
  </si>
  <si>
    <t>CONTRACTOR'S ESTABLISHMENT ON</t>
  </si>
  <si>
    <t>SITE AND GENERAL OBLIGATIONS</t>
  </si>
  <si>
    <t>B13.01</t>
  </si>
  <si>
    <t>The contractor's general obligations:</t>
  </si>
  <si>
    <t>(a) Fixed obligations</t>
  </si>
  <si>
    <t>L/Sum</t>
  </si>
  <si>
    <t>(a) Value-related obligations</t>
  </si>
  <si>
    <t>(b) Time-related obligations</t>
  </si>
  <si>
    <t>NOTE:</t>
  </si>
  <si>
    <t xml:space="preserve">The combined total tendered for </t>
  </si>
  <si>
    <t xml:space="preserve">subitems (a), (b) and (c) should not </t>
  </si>
  <si>
    <t xml:space="preserve">exceed 15% of the Tender Sum </t>
  </si>
  <si>
    <t>(excluding CPA contingencies and</t>
  </si>
  <si>
    <t>VAT)</t>
  </si>
  <si>
    <t xml:space="preserve">SECTION 1400: </t>
  </si>
  <si>
    <t>HOUSING, OFFICES AND LABORATORIES FOR THE ENGINEER'S SITE PERSONNEL</t>
  </si>
  <si>
    <t>1400</t>
  </si>
  <si>
    <t>HOUSING, OFFICES AND LABORATORIES</t>
  </si>
  <si>
    <t>FOR THE ENGINEER'S SITE PERSONNEL</t>
  </si>
  <si>
    <t>B14.01</t>
  </si>
  <si>
    <t>Offices and Laboulatries</t>
  </si>
  <si>
    <t>(a) Furnished Offices</t>
  </si>
  <si>
    <t>No</t>
  </si>
  <si>
    <t>(e) Ablution and Latrine facilies</t>
  </si>
  <si>
    <t>B14.02</t>
  </si>
  <si>
    <t>Prime-cost items and items paid for in a lump sum:</t>
  </si>
  <si>
    <t>(a) The provision of cellphone line including the cost</t>
  </si>
  <si>
    <r>
      <rPr>
        <sz val="9"/>
        <color theme="0"/>
        <rFont val="Arial"/>
        <family val="2"/>
      </rPr>
      <t xml:space="preserve">(b) </t>
    </r>
    <r>
      <rPr>
        <sz val="9"/>
        <rFont val="Arial"/>
        <family val="2"/>
      </rPr>
      <t>of calls in connection with contract administration</t>
    </r>
  </si>
  <si>
    <r>
      <rPr>
        <sz val="9"/>
        <color theme="0"/>
        <rFont val="Arial"/>
        <family val="2"/>
      </rPr>
      <t xml:space="preserve">(b) </t>
    </r>
    <r>
      <rPr>
        <sz val="9"/>
        <rFont val="Arial"/>
        <family val="2"/>
      </rPr>
      <t>and cellphone rental</t>
    </r>
  </si>
  <si>
    <t>(b) Provision 2 notebooks or the engineers and RE</t>
  </si>
  <si>
    <t>(c) Handling costs and profit in respect of</t>
  </si>
  <si>
    <r>
      <rPr>
        <sz val="9"/>
        <color theme="0"/>
        <rFont val="Arial"/>
        <family val="2"/>
      </rPr>
      <t>(c)</t>
    </r>
    <r>
      <rPr>
        <sz val="9"/>
        <rFont val="Arial"/>
        <family val="2"/>
      </rPr>
      <t xml:space="preserve"> subsubitem 14.03(a) and (b) above</t>
    </r>
  </si>
  <si>
    <t>14.03</t>
  </si>
  <si>
    <t>Car ports:</t>
  </si>
  <si>
    <t xml:space="preserve">Car ports, as specified, at offices and </t>
  </si>
  <si>
    <t>laboratory buildings</t>
  </si>
  <si>
    <t xml:space="preserve"> No.</t>
  </si>
  <si>
    <t>14.04</t>
  </si>
  <si>
    <t>Services:</t>
  </si>
  <si>
    <t>(a) Services at offices and laboratories:</t>
  </si>
  <si>
    <t xml:space="preserve">    (i) Fixed costs</t>
  </si>
  <si>
    <t xml:space="preserve">    (ii) Running costs</t>
  </si>
  <si>
    <t>L. Sum</t>
  </si>
  <si>
    <t>14.05</t>
  </si>
  <si>
    <t>Provision of photostat facilities</t>
  </si>
  <si>
    <t>14.06</t>
  </si>
  <si>
    <t>Porvision of Contract Sign board</t>
  </si>
  <si>
    <t>SCHEDULE B: ROADWORKS</t>
  </si>
  <si>
    <t>SECTION 1500</t>
  </si>
  <si>
    <t>15.01</t>
  </si>
  <si>
    <t>Accommodating traffic and maintaining deviations</t>
  </si>
  <si>
    <t>(a) On the route</t>
  </si>
  <si>
    <t xml:space="preserve">km </t>
  </si>
  <si>
    <t>(b) On the ramps and cross roads of the</t>
  </si>
  <si>
    <r>
      <rPr>
        <sz val="9"/>
        <color theme="0"/>
        <rFont val="Arial"/>
        <family val="2"/>
      </rPr>
      <t xml:space="preserve">(b) </t>
    </r>
    <r>
      <rPr>
        <sz val="9"/>
        <rFont val="Arial"/>
        <family val="2"/>
      </rPr>
      <t>interchanges</t>
    </r>
  </si>
  <si>
    <t>B15.10</t>
  </si>
  <si>
    <t xml:space="preserve">Accommodation of traffic where the road is </t>
  </si>
  <si>
    <t xml:space="preserve">constructed in half-widths </t>
  </si>
  <si>
    <t>km</t>
  </si>
  <si>
    <t>B15.11</t>
  </si>
  <si>
    <t>Traffic signals</t>
  </si>
  <si>
    <t>lump sum</t>
  </si>
  <si>
    <t>B15.14</t>
  </si>
  <si>
    <t>Amber flashing lights mounted on signs</t>
  </si>
  <si>
    <t>no</t>
  </si>
  <si>
    <t>B15.16</t>
  </si>
  <si>
    <t xml:space="preserve">Traffic safety officer </t>
  </si>
  <si>
    <t>15/34.01</t>
  </si>
  <si>
    <t xml:space="preserve">Pavement layers constructed from gravel taken from commercial </t>
  </si>
  <si>
    <t>source including free-haul up to 1,0 km:</t>
  </si>
  <si>
    <t xml:space="preserve">(b) Gravel material compacted to: </t>
  </si>
  <si>
    <t xml:space="preserve">          (ii) 95% of modified AASHTO density for a compacted layer</t>
  </si>
  <si>
    <r>
      <rPr>
        <sz val="9"/>
        <color theme="0"/>
        <rFont val="Arial"/>
        <family val="2"/>
      </rPr>
      <t xml:space="preserve">          (ii) </t>
    </r>
    <r>
      <rPr>
        <sz val="9"/>
        <rFont val="Arial"/>
        <family val="2"/>
      </rPr>
      <t>thickness of 150mm</t>
    </r>
  </si>
  <si>
    <t>m³</t>
  </si>
  <si>
    <t>SCHEDULE B : ROADWORKS</t>
  </si>
  <si>
    <t>SECTION 1700</t>
  </si>
  <si>
    <t>1700</t>
  </si>
  <si>
    <t>17.01</t>
  </si>
  <si>
    <t>Clearing and Grubbing</t>
  </si>
  <si>
    <t>ha</t>
  </si>
  <si>
    <t>SECTION 2200</t>
  </si>
  <si>
    <t>22.01</t>
  </si>
  <si>
    <t>Excavation:</t>
  </si>
  <si>
    <t>(a)  Excavating soft material situated within the</t>
  </si>
  <si>
    <t xml:space="preserve">       following depth ranges below the surface</t>
  </si>
  <si>
    <t xml:space="preserve">       level:</t>
  </si>
  <si>
    <t xml:space="preserve">       (i)  0m up to 1,5m</t>
  </si>
  <si>
    <t xml:space="preserve">       (ii)  1,5m up to 3,0m</t>
  </si>
  <si>
    <t>(b)  Extra over subitem 22,01(a) for excavation in</t>
  </si>
  <si>
    <r>
      <t xml:space="preserve">(b)  </t>
    </r>
    <r>
      <rPr>
        <sz val="9"/>
        <rFont val="Arial"/>
        <family val="2"/>
      </rPr>
      <t>hard material, irrespective of depth</t>
    </r>
  </si>
  <si>
    <t>22.02</t>
  </si>
  <si>
    <t>Backfilling</t>
  </si>
  <si>
    <t>(a)  Using excavated material</t>
  </si>
  <si>
    <t>(b)  Using imported selected material</t>
  </si>
  <si>
    <t>(c)  Extra over subitems 22.02 (a) and (b) for soil</t>
  </si>
  <si>
    <r>
      <rPr>
        <sz val="9"/>
        <color theme="0"/>
        <rFont val="Arial"/>
        <family val="2"/>
      </rPr>
      <t xml:space="preserve">(a)  </t>
    </r>
    <r>
      <rPr>
        <sz val="9"/>
        <rFont val="Arial"/>
        <family val="2"/>
      </rPr>
      <t>cement backfilling (5 % OPC)</t>
    </r>
  </si>
  <si>
    <t>22.03</t>
  </si>
  <si>
    <t>Concrete pipe culverts:</t>
  </si>
  <si>
    <t>(a)  On class B bedding</t>
  </si>
  <si>
    <t xml:space="preserve">          (i) Type SC 100D-load pipes with ogee joints:</t>
  </si>
  <si>
    <t xml:space="preserve">          (1) 600 mm diameter, class 100 D</t>
  </si>
  <si>
    <t>m</t>
  </si>
  <si>
    <t xml:space="preserve">          (2) 750 mm diameter, class 100 D</t>
  </si>
  <si>
    <t>22.05</t>
  </si>
  <si>
    <t>Portal and rectangular culverts</t>
  </si>
  <si>
    <t>(a)  Without floor slabs</t>
  </si>
  <si>
    <t xml:space="preserve">          (i) 1200x900mm class 100S</t>
  </si>
  <si>
    <t>22.12</t>
  </si>
  <si>
    <t>Removing existing concrete</t>
  </si>
  <si>
    <t>(a) Plain concrete</t>
  </si>
  <si>
    <t xml:space="preserve"> m³</t>
  </si>
  <si>
    <t>(b) Reinforced concrete</t>
  </si>
  <si>
    <t>22.17</t>
  </si>
  <si>
    <t>Manholes, catchpits, Precast inlet and Outlet</t>
  </si>
  <si>
    <t>Structures complete:</t>
  </si>
  <si>
    <t xml:space="preserve">          (a) Kerb Inlet (as per dr.) (LI)</t>
  </si>
  <si>
    <t xml:space="preserve">          (b) Junctiox box/Manhole (as per dr.) (LI)</t>
  </si>
  <si>
    <t xml:space="preserve">          (c) Precast inlet and outlet structures</t>
  </si>
  <si>
    <r>
      <t xml:space="preserve">  </t>
    </r>
    <r>
      <rPr>
        <sz val="9"/>
        <color theme="0"/>
        <rFont val="Arial"/>
        <family val="2"/>
      </rPr>
      <t xml:space="preserve">        (c) </t>
    </r>
    <r>
      <rPr>
        <sz val="9"/>
        <rFont val="Arial"/>
        <family val="2"/>
      </rPr>
      <t>(as per dr.) (LI)</t>
    </r>
  </si>
  <si>
    <t>B22,17</t>
  </si>
  <si>
    <t>Fixing of existing grid inlet</t>
  </si>
  <si>
    <t xml:space="preserve">          (a) Replace existing phrame and grid cover</t>
  </si>
  <si>
    <t xml:space="preserve">          (a) Install new cast iron steps on deep manholes</t>
  </si>
  <si>
    <t>2200</t>
  </si>
  <si>
    <t>SECTION 2300</t>
  </si>
  <si>
    <t>CONCRETE KERBING, CONCRETE CHANNELING, OPEN CHUTES</t>
  </si>
  <si>
    <t xml:space="preserve"> AND CONCRETE LININGS FOR OPEN DRAINS</t>
  </si>
  <si>
    <t>2300</t>
  </si>
  <si>
    <t xml:space="preserve">CONCRETE KERBING, CONCRETE CHANNELING, </t>
  </si>
  <si>
    <t>OPEN CHUTES AND CONCRETE LININGS FOR</t>
  </si>
  <si>
    <t>OPEN DRAINS</t>
  </si>
  <si>
    <t>23.01</t>
  </si>
  <si>
    <t>Concrete kerbing:</t>
  </si>
  <si>
    <t>(a) Non-mountable kerb (fig.7 SABS)</t>
  </si>
  <si>
    <t>(b) Concrete edge berm - cast in-situ</t>
  </si>
  <si>
    <t>(a) Transition kerb - cast in-situ</t>
  </si>
  <si>
    <t>21.03</t>
  </si>
  <si>
    <t>Excavation for open drains:</t>
  </si>
  <si>
    <t xml:space="preserve">(a)  Excavating soft material situated within the </t>
  </si>
  <si>
    <r>
      <rPr>
        <sz val="9"/>
        <color theme="0"/>
        <rFont val="Arial"/>
        <family val="2"/>
      </rPr>
      <t xml:space="preserve">(a) </t>
    </r>
    <r>
      <rPr>
        <sz val="9"/>
        <rFont val="Arial"/>
        <family val="2"/>
      </rPr>
      <t xml:space="preserve"> depth ranges below the surface level:</t>
    </r>
  </si>
  <si>
    <t>23.07</t>
  </si>
  <si>
    <t>Trimming of excavations for concrete-lined</t>
  </si>
  <si>
    <t>open drains:</t>
  </si>
  <si>
    <t>(a)  In soft material</t>
  </si>
  <si>
    <t>m²</t>
  </si>
  <si>
    <t>(b)  In hard material</t>
  </si>
  <si>
    <t>23.08</t>
  </si>
  <si>
    <t>Concrete lining for open drains:</t>
  </si>
  <si>
    <t>(a)  Cast in situ concrete lining Class 30/19:</t>
  </si>
  <si>
    <r>
      <rPr>
        <b/>
        <sz val="9"/>
        <color theme="0"/>
        <rFont val="Arial"/>
        <family val="2"/>
      </rPr>
      <t xml:space="preserve">(A) </t>
    </r>
    <r>
      <rPr>
        <sz val="9"/>
        <rFont val="Arial"/>
        <family val="2"/>
      </rPr>
      <t>(i) Type F drains: 0 to 3.5m wide 150mm thick</t>
    </r>
  </si>
  <si>
    <t>23.09</t>
  </si>
  <si>
    <t>Formwork to cast in situ concrete lining for</t>
  </si>
  <si>
    <t>open drains (Class F1 surface finish):</t>
  </si>
  <si>
    <t>(b)  To sides with formwork on both internal</t>
  </si>
  <si>
    <t xml:space="preserve">      and external faces (each face measured)</t>
  </si>
  <si>
    <t>(c)   To ends of slabs</t>
  </si>
  <si>
    <t>23.10</t>
  </si>
  <si>
    <t>Sealed joints in concrete linings of open drains</t>
  </si>
  <si>
    <t>and concrete kerbing:</t>
  </si>
  <si>
    <t>(a)  Silicone joint sealant ("Bostic 22DS100") or</t>
  </si>
  <si>
    <t xml:space="preserve">       approved equivalent in expansion joints,</t>
  </si>
  <si>
    <t xml:space="preserve">       15mm wide and 10mm deep</t>
  </si>
  <si>
    <t>23.12</t>
  </si>
  <si>
    <t>Steel reinforcement:</t>
  </si>
  <si>
    <t>(c)   High tensile steel Mesh, Ref. 245</t>
  </si>
  <si>
    <t>t</t>
  </si>
  <si>
    <t>SECTION 3300</t>
  </si>
  <si>
    <t>B33.01</t>
  </si>
  <si>
    <t>Commercial source material to fill</t>
  </si>
  <si>
    <t>(C) Rock rill (300mm dump rock)</t>
  </si>
  <si>
    <t>33.04</t>
  </si>
  <si>
    <t xml:space="preserve">Cut to spoil, including free haul up to 1,0 km.  </t>
  </si>
  <si>
    <t>Material obtained from :</t>
  </si>
  <si>
    <t>(a) Soft excavation</t>
  </si>
  <si>
    <t>(b) Intermediate excavatiom</t>
  </si>
  <si>
    <t>(c) Hard excavation</t>
  </si>
  <si>
    <t>33.07</t>
  </si>
  <si>
    <t>Removal of unsuitable material (including</t>
  </si>
  <si>
    <t>free-haul of 0.5 km)</t>
  </si>
  <si>
    <t>(a) In layer thicknesses of 200 mm and less:</t>
  </si>
  <si>
    <r>
      <rPr>
        <sz val="9"/>
        <color theme="0"/>
        <rFont val="Arial"/>
        <family val="2"/>
      </rPr>
      <t xml:space="preserve">(a) </t>
    </r>
    <r>
      <rPr>
        <sz val="9"/>
        <rFont val="Arial"/>
        <family val="2"/>
      </rPr>
      <t>(i) Stable and unstable material:</t>
    </r>
  </si>
  <si>
    <t>B33.10</t>
  </si>
  <si>
    <t>Roadbed preparation, Rip and compaction of</t>
  </si>
  <si>
    <t>material 150mm</t>
  </si>
  <si>
    <t>(a) Compaction to 90% of modified</t>
  </si>
  <si>
    <r>
      <rPr>
        <sz val="9"/>
        <color theme="0"/>
        <rFont val="Arial"/>
        <family val="2"/>
      </rPr>
      <t xml:space="preserve">(a) </t>
    </r>
    <r>
      <rPr>
        <sz val="9"/>
        <rFont val="Arial"/>
        <family val="2"/>
      </rPr>
      <t>AASHTO density</t>
    </r>
  </si>
  <si>
    <t>33/16.02</t>
  </si>
  <si>
    <t xml:space="preserve">Extra over items 33.04 for overhaul on </t>
  </si>
  <si>
    <t>material hauled in excess of 1,0 km</t>
  </si>
  <si>
    <t>(ordinary overhaul)</t>
  </si>
  <si>
    <t>m³-km</t>
  </si>
  <si>
    <t>SECTION 3400</t>
  </si>
  <si>
    <t>3400</t>
  </si>
  <si>
    <t>B34.01</t>
  </si>
  <si>
    <t xml:space="preserve">Pavement layers constructed from gravel </t>
  </si>
  <si>
    <t>taken from commercial source</t>
  </si>
  <si>
    <t>(a) Gravel selected (G7 material) layer compacted to:</t>
  </si>
  <si>
    <t xml:space="preserve">     (ii) 95% of modified AASHTO density</t>
  </si>
  <si>
    <t xml:space="preserve">         (150mm compacted layer thickness)</t>
  </si>
  <si>
    <t>(d) Gravel subbase (G6 chemecal stabiled material) compacted to:</t>
  </si>
  <si>
    <r>
      <rPr>
        <sz val="9"/>
        <color theme="0"/>
        <rFont val="Arial"/>
        <family val="2"/>
      </rPr>
      <t xml:space="preserve">(d) </t>
    </r>
    <r>
      <rPr>
        <sz val="9"/>
        <rFont val="Arial"/>
        <family val="2"/>
      </rPr>
      <t>compacted to:</t>
    </r>
  </si>
  <si>
    <t xml:space="preserve">     (ii) 96% of modified AASHTO density</t>
  </si>
  <si>
    <t>B34.03</t>
  </si>
  <si>
    <t>Gravel shoulders wearing course compacted to</t>
  </si>
  <si>
    <t>93% of mofified AASHTO</t>
  </si>
  <si>
    <t>Non-cemented Material</t>
  </si>
  <si>
    <t>SECTION 3500</t>
  </si>
  <si>
    <t>3500</t>
  </si>
  <si>
    <t>35.01</t>
  </si>
  <si>
    <t>Chemical stabilization extra over</t>
  </si>
  <si>
    <t>unstabilized compacted layers: Subbase material</t>
  </si>
  <si>
    <r>
      <t>m</t>
    </r>
    <r>
      <rPr>
        <vertAlign val="superscript"/>
        <sz val="9"/>
        <rFont val="Arial"/>
        <family val="2"/>
      </rPr>
      <t>3</t>
    </r>
  </si>
  <si>
    <t>35.02</t>
  </si>
  <si>
    <t>Chemical stabilizing agent:</t>
  </si>
  <si>
    <t>(a)     Ordinary portland cement</t>
  </si>
  <si>
    <t xml:space="preserve">  t</t>
  </si>
  <si>
    <t>35.04</t>
  </si>
  <si>
    <t>Provision and application of water for</t>
  </si>
  <si>
    <t xml:space="preserve"> kl</t>
  </si>
  <si>
    <t>curing</t>
  </si>
  <si>
    <t>35.05</t>
  </si>
  <si>
    <t>Curing by covering with subsequent</t>
  </si>
  <si>
    <t>layer</t>
  </si>
  <si>
    <r>
      <t>m</t>
    </r>
    <r>
      <rPr>
        <vertAlign val="superscript"/>
        <sz val="9"/>
        <rFont val="Arial"/>
        <family val="2"/>
      </rPr>
      <t>2</t>
    </r>
  </si>
  <si>
    <t>SECTION 3600</t>
  </si>
  <si>
    <t>3600</t>
  </si>
  <si>
    <t>CRUSHED-STONE BASE</t>
  </si>
  <si>
    <t xml:space="preserve">(c) Constructed from type G1 material obtained from </t>
  </si>
  <si>
    <r>
      <rPr>
        <sz val="9"/>
        <color theme="0"/>
        <rFont val="Arial"/>
        <family val="2"/>
      </rPr>
      <t xml:space="preserve">(c) </t>
    </r>
    <r>
      <rPr>
        <sz val="9"/>
        <rFont val="Arial"/>
        <family val="2"/>
      </rPr>
      <t xml:space="preserve">commercial sources and compacted to 85% of bulk </t>
    </r>
  </si>
  <si>
    <r>
      <rPr>
        <sz val="9"/>
        <color theme="0"/>
        <rFont val="Arial"/>
        <family val="2"/>
      </rPr>
      <t xml:space="preserve">(c) </t>
    </r>
    <r>
      <rPr>
        <sz val="9"/>
        <rFont val="Arial"/>
        <family val="2"/>
      </rPr>
      <t>bulk relative density (150mm)</t>
    </r>
  </si>
  <si>
    <t>SECTION 4000</t>
  </si>
  <si>
    <t>Construction of Meriting Roads &amp; Stormwater Ward 18 Phase 4 (Seraleng - Ward 43)</t>
  </si>
  <si>
    <t>UNIT</t>
  </si>
  <si>
    <t>QUANTITY</t>
  </si>
  <si>
    <t>RATE</t>
  </si>
  <si>
    <t>(d) MC-70 cut-back bitumen</t>
  </si>
  <si>
    <t>litres</t>
  </si>
  <si>
    <t>60% Cationic bitumen emulsion</t>
  </si>
  <si>
    <t xml:space="preserve">Place 30mm thick </t>
  </si>
  <si>
    <t>(a) Cost of testing</t>
  </si>
  <si>
    <t>m2</t>
  </si>
  <si>
    <t>Speed Hump (complete as per dr no. NCM/A0XX-2016/14/11)</t>
  </si>
  <si>
    <t>SECTION 4100</t>
  </si>
  <si>
    <t>4100</t>
  </si>
  <si>
    <t>PRIME COAT</t>
  </si>
  <si>
    <t>41.01</t>
  </si>
  <si>
    <t>Prime coat:</t>
  </si>
  <si>
    <t>(a) MC30 (applied @ 0,7l/m2)</t>
  </si>
  <si>
    <t>l</t>
  </si>
  <si>
    <t>(b) Aggregate for blinding</t>
  </si>
  <si>
    <t>SECTION 4200</t>
  </si>
  <si>
    <t>ASPHALT BASE AND SURFACING</t>
  </si>
  <si>
    <t>42.02</t>
  </si>
  <si>
    <t>Asphalt Surfacing ACM</t>
  </si>
  <si>
    <t>42.04</t>
  </si>
  <si>
    <t>30% diluted stable grade anionic emulsion tack coat</t>
  </si>
  <si>
    <t>applied at 0.6 l/m²</t>
  </si>
  <si>
    <t>42.08</t>
  </si>
  <si>
    <t>100mm  core in asphalt paving</t>
  </si>
  <si>
    <t>SECTION 5100</t>
  </si>
  <si>
    <t>PITCHING, STONEWORK AND PROTECTION  AGAINST EROSION</t>
  </si>
  <si>
    <t>Stone pitching</t>
  </si>
  <si>
    <t>(a) Plain pitching:</t>
  </si>
  <si>
    <t xml:space="preserve">   (i) Method 1</t>
  </si>
  <si>
    <t>Riprap</t>
  </si>
  <si>
    <t>(a) Packed riprap (critical mass of stone incdicated)</t>
  </si>
  <si>
    <t>SECTION 5200</t>
  </si>
  <si>
    <t>Foundation trench excavation and backfilling:</t>
  </si>
  <si>
    <t>(b) In all other classes of material</t>
  </si>
  <si>
    <t>Surface perparation for bedding the gabions</t>
  </si>
  <si>
    <t>Gabions:</t>
  </si>
  <si>
    <t>(a) Galvanized gabion boxes :</t>
  </si>
  <si>
    <t>Mesh size: 80mm x 80mm</t>
  </si>
  <si>
    <t>Wire diameter: 2.7mm</t>
  </si>
  <si>
    <t>Diaphragm spacing: 1m</t>
  </si>
  <si>
    <t>(i) 2m x 1m x 1m</t>
  </si>
  <si>
    <t>(ii) 3m x 1m x 1m</t>
  </si>
  <si>
    <t>(iii) 4m x 1m x 1m</t>
  </si>
  <si>
    <t>(a) Galvanised gabion mattresses:</t>
  </si>
  <si>
    <t>(ii) 6m x 2m x 0.5m</t>
  </si>
  <si>
    <t>Filter fabric (Grade U24 or approved equivalent)</t>
  </si>
  <si>
    <t>SECTION 5600</t>
  </si>
  <si>
    <t>56.01</t>
  </si>
  <si>
    <t xml:space="preserve">Road sign boards with painted or coloured </t>
  </si>
  <si>
    <t xml:space="preserve">semi-matt background.  Symbols, lettering </t>
  </si>
  <si>
    <t xml:space="preserve">and borders in semi-matt black or Class III </t>
  </si>
  <si>
    <t>retro-reflective material, where the sign</t>
  </si>
  <si>
    <t>board is constructed from:</t>
  </si>
  <si>
    <t xml:space="preserve">(c) Prepainted galvanized steel plate (chromadek </t>
  </si>
  <si>
    <t>or approved equivalent):</t>
  </si>
  <si>
    <r>
      <rPr>
        <sz val="9"/>
        <color theme="0"/>
        <rFont val="Arial"/>
        <family val="2"/>
      </rPr>
      <t xml:space="preserve">(i) </t>
    </r>
    <r>
      <rPr>
        <sz val="9"/>
        <rFont val="Arial"/>
        <family val="2"/>
      </rPr>
      <t>(i) Area not exceeding 2 m²</t>
    </r>
  </si>
  <si>
    <r>
      <rPr>
        <sz val="9"/>
        <color theme="0"/>
        <rFont val="Arial"/>
        <family val="2"/>
      </rPr>
      <t xml:space="preserve">(i) </t>
    </r>
    <r>
      <rPr>
        <sz val="9"/>
        <rFont val="Arial"/>
        <family val="2"/>
      </rPr>
      <t>(ii) Area exceeding 2 m² but not 10 m²</t>
    </r>
  </si>
  <si>
    <t>56.03</t>
  </si>
  <si>
    <t xml:space="preserve">Road sign supports (overhead road sign </t>
  </si>
  <si>
    <t>structures excluded):</t>
  </si>
  <si>
    <t>56.05</t>
  </si>
  <si>
    <t xml:space="preserve">Excavation and backfilling for road sign </t>
  </si>
  <si>
    <t>supports (not applicable to kilometre posts)</t>
  </si>
  <si>
    <t>56.06</t>
  </si>
  <si>
    <t xml:space="preserve">Extra over item 56.05 for cement-treated soil </t>
  </si>
  <si>
    <t>backfill</t>
  </si>
  <si>
    <t>56.07</t>
  </si>
  <si>
    <t>Extra over item 56.05 for rock excavation</t>
  </si>
  <si>
    <t>56.09</t>
  </si>
  <si>
    <t xml:space="preserve">Dismantling and storing road signs with a </t>
  </si>
  <si>
    <t>surface area of:</t>
  </si>
  <si>
    <t>(a) Up to 2 m²</t>
  </si>
  <si>
    <t>(b) Exceeding 2 m² but not 10 m²</t>
  </si>
  <si>
    <t>SECTION 5700</t>
  </si>
  <si>
    <t>57.00</t>
  </si>
  <si>
    <t>57.02</t>
  </si>
  <si>
    <t>Retro-reflective road-marking paint:</t>
  </si>
  <si>
    <t>(a) White lines (broken or unbroken):</t>
  </si>
  <si>
    <t xml:space="preserve">    (i) 100 mm wide</t>
  </si>
  <si>
    <t xml:space="preserve"> km</t>
  </si>
  <si>
    <t>(d) White lettering and symbols</t>
  </si>
  <si>
    <t>57.06</t>
  </si>
  <si>
    <t>Setting out and premarking the lines</t>
  </si>
  <si>
    <t>(excluding traffic-island markings,</t>
  </si>
  <si>
    <t>lettering and symbols)</t>
  </si>
  <si>
    <t>5700</t>
  </si>
  <si>
    <t>SECTION 5900</t>
  </si>
  <si>
    <t>59.00</t>
  </si>
  <si>
    <t>FINISHING THE ROAD AND ROAD RESERVE</t>
  </si>
  <si>
    <t>AND TREATING OLD ROADS</t>
  </si>
  <si>
    <t>59.01</t>
  </si>
  <si>
    <t>Finishing the road and road reserve:</t>
  </si>
  <si>
    <r>
      <rPr>
        <sz val="9"/>
        <color theme="0"/>
        <rFont val="Arial"/>
        <family val="2"/>
      </rPr>
      <t xml:space="preserve">(a) </t>
    </r>
    <r>
      <rPr>
        <sz val="9"/>
        <rFont val="Arial"/>
        <family val="2"/>
      </rPr>
      <t>(a) Dual carriageway road</t>
    </r>
  </si>
  <si>
    <r>
      <rPr>
        <sz val="9"/>
        <color theme="0"/>
        <rFont val="Arial"/>
        <family val="2"/>
      </rPr>
      <t xml:space="preserve">(a) </t>
    </r>
    <r>
      <rPr>
        <sz val="9"/>
        <rFont val="Arial"/>
        <family val="2"/>
      </rPr>
      <t>(b) Single carriageway road</t>
    </r>
  </si>
  <si>
    <t>59.02</t>
  </si>
  <si>
    <t>Treatment of old roads and temporary deviations</t>
  </si>
  <si>
    <t>SECTION 8100</t>
  </si>
  <si>
    <t>81.02</t>
  </si>
  <si>
    <t>Other special tests requested by the</t>
  </si>
  <si>
    <t>Engineer:</t>
  </si>
  <si>
    <t>P. Sum</t>
  </si>
  <si>
    <t>(b) Charge on provisional sum for</t>
  </si>
  <si>
    <t xml:space="preserve">      overheads and profits</t>
  </si>
  <si>
    <t>8100</t>
  </si>
  <si>
    <t>GABIONS</t>
  </si>
  <si>
    <t>ANCILLARY ROADWORKS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</si>
</sst>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4" formatCode="_-&quot;R&quot;* #,##0.00_-;\-&quot;R&quot;* #,##0.00_-;_-&quot;R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R&quot;\ #,##0;&quot;R&quot;\ \-#,##0"/>
    <numFmt numFmtId="168" formatCode="&quot;R&quot;\ #,##0.00;&quot;R&quot;\ \-#,##0.00"/>
    <numFmt numFmtId="169" formatCode="_ * #,##0_ ;_ * \-#,##0_ ;_ * &quot;-&quot;_ ;_ @_ "/>
    <numFmt numFmtId="170" formatCode="_ &quot;R&quot;\ * #,##0.00_ ;_ &quot;R&quot;\ * \-#,##0.00_ ;_ &quot;R&quot;\ * &quot;-&quot;??_ ;_ @_ "/>
    <numFmt numFmtId="171" formatCode="_ * #,##0.00_ ;_ * \-#,##0.00_ ;_ * &quot;-&quot;??_ ;_ @_ "/>
    <numFmt numFmtId="172" formatCode="0.0"/>
    <numFmt numFmtId="173" formatCode="&quot;R&quot;\ #,##0.00"/>
    <numFmt numFmtId="174" formatCode="[$R-1C09]\ #,##0.00"/>
    <numFmt numFmtId="175" formatCode="#,##0_ ;\-#,##0\ "/>
    <numFmt numFmtId="176" formatCode="#,##0.0"/>
    <numFmt numFmtId="177" formatCode="#,##0.000"/>
    <numFmt numFmtId="178" formatCode="0.0%"/>
    <numFmt numFmtId="179" formatCode="_ [$R-1C09]\ * #,##0.00_ ;_ [$R-1C09]\ * \-#,##0.00_ ;_ [$R-1C09]\ * &quot;-&quot;??_ ;_ @_ "/>
    <numFmt numFmtId="180" formatCode="\$#,##0\ ;\(\$#,##0\)"/>
    <numFmt numFmtId="181" formatCode="_-[$R-1C09]* #,##0.00_-;\-[$R-1C09]* #,##0.00_-;_-[$R-1C09]* &quot;-&quot;??_-;_-@_-"/>
    <numFmt numFmtId="182" formatCode="_ &quot;R&quot;\ * #,##0_ ;_ &quot;R&quot;\ * \-#,##0_ ;_ &quot;R&quot;\ * &quot;-&quot;??_ ;_ @_ "/>
    <numFmt numFmtId="183" formatCode="_-&quot;R&quot;* #,##0_-;\-&quot;R&quot;* #,##0_-;_-&quot;R&quot;* &quot;-&quot;??_-;_-@_-"/>
    <numFmt numFmtId="184" formatCode="[$R-1C09]#,##0.00"/>
    <numFmt numFmtId="185" formatCode="\$#,##0.00\ ;\(\$#,##0.00\)"/>
    <numFmt numFmtId="186" formatCode="#\ ###;[Red]#\ ###"/>
    <numFmt numFmtId="187" formatCode="0.000"/>
  </numFmts>
  <fonts count="7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10"/>
      <name val="Times New Roman"/>
      <family val="1"/>
    </font>
    <font>
      <i/>
      <u/>
      <sz val="10"/>
      <name val="Times New Roman"/>
      <family val="1"/>
    </font>
    <font>
      <sz val="8"/>
      <name val="Arial"/>
      <family val="2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 MT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indexed="8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name val="Tahoma"/>
      <family val="2"/>
    </font>
    <font>
      <sz val="11"/>
      <color theme="1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Times New Roman"/>
      <family val="1"/>
    </font>
    <font>
      <b/>
      <sz val="18"/>
      <color theme="3"/>
      <name val="Cambria"/>
      <family val="2"/>
      <scheme val="major"/>
    </font>
    <font>
      <b/>
      <sz val="10"/>
      <name val="Times New Roman"/>
      <family val="1"/>
    </font>
    <font>
      <sz val="9"/>
      <color theme="0"/>
      <name val="Arial"/>
      <family val="2"/>
    </font>
    <font>
      <i/>
      <sz val="10"/>
      <name val="Arial"/>
      <family val="2"/>
    </font>
    <font>
      <sz val="8"/>
      <name val="Courier New"/>
      <family val="3"/>
    </font>
    <font>
      <sz val="12"/>
      <color theme="1"/>
      <name val="Calibri"/>
      <family val="2"/>
      <scheme val="minor"/>
    </font>
    <font>
      <sz val="9"/>
      <color theme="0" tint="-4.9989318521683403E-2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8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80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797">
    <xf numFmtId="0" fontId="0" fillId="0" borderId="0"/>
    <xf numFmtId="4" fontId="8" fillId="0" borderId="0"/>
    <xf numFmtId="166" fontId="8" fillId="0" borderId="0" applyFont="0" applyFill="0" applyBorder="0" applyAlignment="0" applyProtection="0"/>
    <xf numFmtId="4" fontId="7" fillId="0" borderId="0"/>
    <xf numFmtId="3" fontId="8" fillId="0" borderId="0"/>
    <xf numFmtId="3" fontId="7" fillId="0" borderId="0"/>
    <xf numFmtId="3" fontId="7" fillId="0" borderId="1" applyProtection="0"/>
    <xf numFmtId="176" fontId="7" fillId="0" borderId="2" applyProtection="0"/>
    <xf numFmtId="4" fontId="11" fillId="0" borderId="2" applyProtection="0"/>
    <xf numFmtId="177" fontId="7" fillId="0" borderId="2" applyProtection="0"/>
    <xf numFmtId="167" fontId="8" fillId="0" borderId="0"/>
    <xf numFmtId="14" fontId="8" fillId="0" borderId="0"/>
    <xf numFmtId="0" fontId="7" fillId="2" borderId="0"/>
    <xf numFmtId="0" fontId="7" fillId="2" borderId="0"/>
    <xf numFmtId="0" fontId="8" fillId="2" borderId="0"/>
    <xf numFmtId="2" fontId="8" fillId="0" borderId="0"/>
    <xf numFmtId="0" fontId="3" fillId="0" borderId="0"/>
    <xf numFmtId="0" fontId="4" fillId="0" borderId="0"/>
    <xf numFmtId="0" fontId="11" fillId="0" borderId="0" applyNumberFormat="0" applyFont="0" applyFill="0" applyBorder="0" applyAlignment="0" applyProtection="0">
      <protection locked="0"/>
    </xf>
    <xf numFmtId="0" fontId="10" fillId="0" borderId="0" applyProtection="0"/>
    <xf numFmtId="0" fontId="7" fillId="0" borderId="0"/>
    <xf numFmtId="0" fontId="8" fillId="0" borderId="0"/>
    <xf numFmtId="0" fontId="12" fillId="0" borderId="1"/>
    <xf numFmtId="0" fontId="8" fillId="0" borderId="3"/>
    <xf numFmtId="2" fontId="25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171" fontId="7" fillId="0" borderId="0" applyFont="0" applyFill="0" applyBorder="0" applyAlignment="0" applyProtection="0"/>
    <xf numFmtId="0" fontId="2" fillId="0" borderId="0"/>
    <xf numFmtId="3" fontId="7" fillId="0" borderId="0" applyFont="0" applyFill="0" applyBorder="0" applyAlignment="0" applyProtection="0"/>
    <xf numFmtId="0" fontId="2" fillId="0" borderId="0"/>
    <xf numFmtId="0" fontId="7" fillId="0" borderId="0"/>
    <xf numFmtId="0" fontId="26" fillId="0" borderId="0"/>
    <xf numFmtId="3" fontId="7" fillId="0" borderId="1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" fontId="7" fillId="0" borderId="1" applyProtection="0"/>
    <xf numFmtId="180" fontId="7" fillId="0" borderId="0" applyFont="0" applyFill="0" applyBorder="0" applyAlignment="0" applyProtection="0"/>
    <xf numFmtId="0" fontId="26" fillId="0" borderId="0" applyProtection="0"/>
    <xf numFmtId="0" fontId="26" fillId="0" borderId="0" applyProtection="0"/>
    <xf numFmtId="2" fontId="26" fillId="0" borderId="0" applyProtection="0"/>
    <xf numFmtId="2" fontId="26" fillId="0" borderId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Protection="0"/>
    <xf numFmtId="0" fontId="4" fillId="0" borderId="0" applyProtection="0"/>
    <xf numFmtId="0" fontId="7" fillId="0" borderId="0"/>
    <xf numFmtId="0" fontId="7" fillId="0" borderId="0"/>
    <xf numFmtId="2" fontId="25" fillId="0" borderId="0"/>
    <xf numFmtId="0" fontId="26" fillId="0" borderId="0"/>
    <xf numFmtId="0" fontId="26" fillId="0" borderId="0"/>
    <xf numFmtId="0" fontId="28" fillId="35" borderId="0"/>
    <xf numFmtId="9" fontId="7" fillId="0" borderId="0" applyFont="0" applyFill="0" applyBorder="0" applyAlignment="0" applyProtection="0"/>
    <xf numFmtId="0" fontId="26" fillId="0" borderId="9" applyProtection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" fillId="33" borderId="0" applyNumberFormat="0" applyBorder="0" applyAlignment="0" applyProtection="0"/>
    <xf numFmtId="0" fontId="35" fillId="0" borderId="0"/>
    <xf numFmtId="0" fontId="2" fillId="13" borderId="0" applyNumberFormat="0" applyBorder="0" applyAlignment="0" applyProtection="0"/>
    <xf numFmtId="2" fontId="26" fillId="0" borderId="0" applyFont="0" applyFill="0" applyBorder="0" applyAlignment="0" applyProtection="0"/>
    <xf numFmtId="0" fontId="2" fillId="0" borderId="0"/>
    <xf numFmtId="0" fontId="32" fillId="0" borderId="0">
      <protection locked="0"/>
    </xf>
    <xf numFmtId="0" fontId="2" fillId="0" borderId="0"/>
    <xf numFmtId="0" fontId="7" fillId="0" borderId="0"/>
    <xf numFmtId="0" fontId="2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21" borderId="0" applyNumberFormat="0" applyBorder="0" applyAlignment="0" applyProtection="0"/>
    <xf numFmtId="0" fontId="2" fillId="32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7" fillId="0" borderId="0"/>
    <xf numFmtId="9" fontId="3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171" fontId="7" fillId="0" borderId="0" applyFont="0" applyFill="0" applyBorder="0" applyAlignment="0" applyProtection="0"/>
    <xf numFmtId="0" fontId="2" fillId="0" borderId="0"/>
    <xf numFmtId="177" fontId="7" fillId="0" borderId="2" applyProtection="0"/>
    <xf numFmtId="176" fontId="7" fillId="0" borderId="2" applyProtection="0"/>
    <xf numFmtId="0" fontId="2" fillId="0" borderId="0"/>
    <xf numFmtId="0" fontId="9" fillId="0" borderId="0"/>
    <xf numFmtId="177" fontId="7" fillId="0" borderId="2" applyProtection="0"/>
    <xf numFmtId="176" fontId="7" fillId="0" borderId="2" applyProtection="0"/>
    <xf numFmtId="0" fontId="5" fillId="0" borderId="0"/>
    <xf numFmtId="171" fontId="7" fillId="0" borderId="0" applyFont="0" applyFill="0" applyBorder="0" applyAlignment="0" applyProtection="0"/>
    <xf numFmtId="0" fontId="5" fillId="0" borderId="0"/>
    <xf numFmtId="178" fontId="34" fillId="0" borderId="0"/>
    <xf numFmtId="0" fontId="6" fillId="0" borderId="0" applyFont="0" applyBorder="0" applyAlignment="0"/>
    <xf numFmtId="0" fontId="33" fillId="0" borderId="0">
      <protection locked="0"/>
    </xf>
    <xf numFmtId="0" fontId="32" fillId="0" borderId="0">
      <protection locked="0"/>
    </xf>
    <xf numFmtId="3" fontId="26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/>
    <xf numFmtId="0" fontId="32" fillId="0" borderId="0">
      <protection locked="0"/>
    </xf>
    <xf numFmtId="0" fontId="26" fillId="0" borderId="0" applyFont="0" applyFill="0" applyBorder="0" applyAlignment="0" applyProtection="0"/>
    <xf numFmtId="0" fontId="32" fillId="0" borderId="0">
      <protection locked="0"/>
    </xf>
    <xf numFmtId="0" fontId="32" fillId="0" borderId="0">
      <protection locked="0"/>
    </xf>
    <xf numFmtId="170" fontId="31" fillId="0" borderId="0" applyFont="0" applyFill="0" applyBorder="0" applyAlignment="0" applyProtection="0"/>
    <xf numFmtId="0" fontId="2" fillId="12" borderId="0" applyNumberFormat="0" applyBorder="0" applyAlignment="0" applyProtection="0"/>
    <xf numFmtId="0" fontId="7" fillId="0" borderId="0"/>
    <xf numFmtId="0" fontId="2" fillId="0" borderId="0"/>
    <xf numFmtId="171" fontId="35" fillId="0" borderId="0" applyFont="0" applyFill="0" applyBorder="0" applyAlignment="0" applyProtection="0"/>
    <xf numFmtId="0" fontId="33" fillId="0" borderId="0">
      <protection locked="0"/>
    </xf>
    <xf numFmtId="164" fontId="26" fillId="0" borderId="0" applyFont="0" applyFill="0" applyBorder="0" applyAlignment="0" applyProtection="0"/>
    <xf numFmtId="0" fontId="3" fillId="0" borderId="0" applyProtection="0"/>
    <xf numFmtId="0" fontId="2" fillId="17" borderId="0" applyNumberFormat="0" applyBorder="0" applyAlignment="0" applyProtection="0"/>
    <xf numFmtId="0" fontId="9" fillId="0" borderId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24" fillId="34" borderId="0" applyNumberFormat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16" fillId="5" borderId="0" applyNumberFormat="0" applyBorder="0" applyAlignment="0" applyProtection="0"/>
    <xf numFmtId="0" fontId="19" fillId="8" borderId="19" applyNumberFormat="0" applyAlignment="0" applyProtection="0"/>
    <xf numFmtId="0" fontId="21" fillId="9" borderId="22" applyNumberFormat="0" applyAlignment="0" applyProtection="0"/>
    <xf numFmtId="0" fontId="23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29" fillId="0" borderId="25" applyNumberFormat="0" applyFill="0" applyAlignment="0" applyProtection="0"/>
    <xf numFmtId="0" fontId="30" fillId="0" borderId="26" applyNumberFormat="0" applyFill="0" applyAlignment="0" applyProtection="0"/>
    <xf numFmtId="0" fontId="14" fillId="0" borderId="18" applyNumberFormat="0" applyFill="0" applyAlignment="0" applyProtection="0"/>
    <xf numFmtId="0" fontId="14" fillId="0" borderId="0" applyNumberFormat="0" applyFill="0" applyBorder="0" applyAlignment="0" applyProtection="0"/>
    <xf numFmtId="0" fontId="17" fillId="7" borderId="19" applyNumberFormat="0" applyAlignment="0" applyProtection="0"/>
    <xf numFmtId="0" fontId="20" fillId="0" borderId="21" applyNumberFormat="0" applyFill="0" applyAlignment="0" applyProtection="0"/>
    <xf numFmtId="0" fontId="36" fillId="6" borderId="0" applyNumberFormat="0" applyBorder="0" applyAlignment="0" applyProtection="0"/>
    <xf numFmtId="0" fontId="2" fillId="10" borderId="23" applyNumberFormat="0" applyFont="0" applyAlignment="0" applyProtection="0"/>
    <xf numFmtId="0" fontId="18" fillId="8" borderId="20" applyNumberFormat="0" applyAlignment="0" applyProtection="0"/>
    <xf numFmtId="9" fontId="37" fillId="0" borderId="0" applyFont="0" applyFill="0" applyBorder="0" applyAlignment="0" applyProtection="0"/>
    <xf numFmtId="0" fontId="27" fillId="0" borderId="27" applyNumberFormat="0" applyFill="0" applyAlignment="0" applyProtection="0"/>
    <xf numFmtId="0" fontId="22" fillId="0" borderId="0" applyNumberFormat="0" applyFill="0" applyBorder="0" applyAlignment="0" applyProtection="0"/>
    <xf numFmtId="0" fontId="2" fillId="0" borderId="0"/>
    <xf numFmtId="171" fontId="9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11" fillId="0" borderId="2" applyProtection="0"/>
    <xf numFmtId="0" fontId="2" fillId="0" borderId="0"/>
    <xf numFmtId="171" fontId="7" fillId="0" borderId="0" applyFont="0" applyFill="0" applyBorder="0" applyAlignment="0" applyProtection="0"/>
    <xf numFmtId="0" fontId="2" fillId="0" borderId="0"/>
    <xf numFmtId="0" fontId="2" fillId="0" borderId="0"/>
    <xf numFmtId="9" fontId="37" fillId="0" borderId="0" applyFont="0" applyFill="0" applyBorder="0" applyAlignment="0" applyProtection="0"/>
    <xf numFmtId="0" fontId="5" fillId="0" borderId="0"/>
    <xf numFmtId="171" fontId="7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171" fontId="35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0" borderId="23" applyNumberFormat="0" applyFont="0" applyAlignment="0" applyProtection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1" borderId="0" applyNumberFormat="0" applyBorder="0" applyAlignment="0" applyProtection="0"/>
    <xf numFmtId="0" fontId="31" fillId="44" borderId="0" applyNumberFormat="0" applyBorder="0" applyAlignment="0" applyProtection="0"/>
    <xf numFmtId="0" fontId="31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55" borderId="0" applyNumberFormat="0" applyBorder="0" applyAlignment="0" applyProtection="0"/>
    <xf numFmtId="0" fontId="43" fillId="39" borderId="0" applyNumberFormat="0" applyBorder="0" applyAlignment="0" applyProtection="0"/>
    <xf numFmtId="0" fontId="44" fillId="56" borderId="46" applyNumberFormat="0" applyAlignment="0" applyProtection="0"/>
    <xf numFmtId="0" fontId="45" fillId="57" borderId="47" applyNumberFormat="0" applyAlignment="0" applyProtection="0"/>
    <xf numFmtId="0" fontId="46" fillId="0" borderId="0" applyNumberFormat="0" applyFill="0" applyBorder="0" applyAlignment="0" applyProtection="0"/>
    <xf numFmtId="0" fontId="47" fillId="40" borderId="0" applyNumberFormat="0" applyBorder="0" applyAlignment="0" applyProtection="0"/>
    <xf numFmtId="0" fontId="48" fillId="0" borderId="48" applyNumberFormat="0" applyFill="0" applyAlignment="0" applyProtection="0"/>
    <xf numFmtId="0" fontId="49" fillId="0" borderId="49" applyNumberFormat="0" applyFill="0" applyAlignment="0" applyProtection="0"/>
    <xf numFmtId="0" fontId="50" fillId="0" borderId="50" applyNumberFormat="0" applyFill="0" applyAlignment="0" applyProtection="0"/>
    <xf numFmtId="0" fontId="50" fillId="0" borderId="0" applyNumberFormat="0" applyFill="0" applyBorder="0" applyAlignment="0" applyProtection="0"/>
    <xf numFmtId="0" fontId="51" fillId="43" borderId="46" applyNumberFormat="0" applyAlignment="0" applyProtection="0"/>
    <xf numFmtId="0" fontId="52" fillId="0" borderId="51" applyNumberFormat="0" applyFill="0" applyAlignment="0" applyProtection="0"/>
    <xf numFmtId="0" fontId="53" fillId="58" borderId="0" applyNumberFormat="0" applyBorder="0" applyAlignment="0" applyProtection="0"/>
    <xf numFmtId="0" fontId="7" fillId="59" borderId="52" applyNumberFormat="0" applyFont="0" applyAlignment="0" applyProtection="0"/>
    <xf numFmtId="0" fontId="54" fillId="56" borderId="53" applyNumberFormat="0" applyAlignment="0" applyProtection="0"/>
    <xf numFmtId="0" fontId="55" fillId="0" borderId="0" applyNumberFormat="0" applyFill="0" applyBorder="0" applyAlignment="0" applyProtection="0"/>
    <xf numFmtId="0" fontId="56" fillId="0" borderId="54" applyNumberFormat="0" applyFill="0" applyAlignment="0" applyProtection="0"/>
    <xf numFmtId="0" fontId="57" fillId="0" borderId="0" applyNumberFormat="0" applyFill="0" applyBorder="0" applyAlignment="0" applyProtection="0"/>
    <xf numFmtId="0" fontId="26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4" fontId="7" fillId="0" borderId="2" applyProtection="0"/>
    <xf numFmtId="171" fontId="7" fillId="0" borderId="0" applyFont="0" applyFill="0" applyBorder="0" applyAlignment="0" applyProtection="0"/>
    <xf numFmtId="0" fontId="56" fillId="0" borderId="60" applyNumberFormat="0" applyFill="0" applyAlignment="0" applyProtection="0"/>
    <xf numFmtId="0" fontId="54" fillId="56" borderId="59" applyNumberFormat="0" applyAlignment="0" applyProtection="0"/>
    <xf numFmtId="185" fontId="7" fillId="0" borderId="2" applyProtection="0">
      <alignment horizontal="right"/>
    </xf>
    <xf numFmtId="0" fontId="44" fillId="56" borderId="57" applyNumberFormat="0" applyAlignment="0" applyProtection="0"/>
    <xf numFmtId="0" fontId="1" fillId="0" borderId="0"/>
    <xf numFmtId="0" fontId="1" fillId="10" borderId="23" applyNumberFormat="0" applyFont="0" applyAlignment="0" applyProtection="0"/>
    <xf numFmtId="0" fontId="58" fillId="35" borderId="0">
      <protection locked="0"/>
    </xf>
    <xf numFmtId="9" fontId="7" fillId="0" borderId="2" applyProtection="0">
      <alignment horizontal="right"/>
    </xf>
    <xf numFmtId="9" fontId="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26" fillId="0" borderId="9" applyProtection="0"/>
    <xf numFmtId="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0" borderId="0"/>
    <xf numFmtId="0" fontId="60" fillId="3" borderId="8" applyBorder="0">
      <alignment horizontal="center" vertical="justify"/>
    </xf>
    <xf numFmtId="0" fontId="60" fillId="60" borderId="56">
      <alignment horizontal="center" vertical="center" wrapText="1"/>
    </xf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23" applyNumberFormat="0" applyFont="0" applyAlignment="0" applyProtection="0"/>
    <xf numFmtId="0" fontId="12" fillId="0" borderId="1"/>
    <xf numFmtId="171" fontId="1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51" fillId="43" borderId="57" applyNumberForma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2" fontId="25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59" borderId="52" applyNumberFormat="0" applyFont="0" applyAlignment="0" applyProtection="0"/>
    <xf numFmtId="0" fontId="26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23" applyNumberFormat="0" applyFont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23" applyNumberFormat="0" applyFont="0" applyAlignment="0" applyProtection="0"/>
    <xf numFmtId="171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23" applyNumberFormat="0" applyFont="0" applyAlignment="0" applyProtection="0"/>
    <xf numFmtId="4" fontId="7" fillId="0" borderId="2" applyProtection="0"/>
    <xf numFmtId="3" fontId="11" fillId="0" borderId="2" applyFill="0" applyAlignment="0" applyProtection="0"/>
    <xf numFmtId="17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6" fillId="0" borderId="0" applyProtection="0"/>
    <xf numFmtId="2" fontId="26" fillId="0" borderId="0" applyProtection="0"/>
    <xf numFmtId="0" fontId="4" fillId="0" borderId="0" applyNumberFormat="0" applyFill="0" applyBorder="0" applyAlignment="0" applyProtection="0"/>
    <xf numFmtId="0" fontId="4" fillId="0" borderId="0" applyProtection="0"/>
    <xf numFmtId="0" fontId="7" fillId="59" borderId="52" applyNumberFormat="0" applyFont="0" applyAlignment="0" applyProtection="0"/>
    <xf numFmtId="0" fontId="26" fillId="0" borderId="9" applyProtection="0"/>
    <xf numFmtId="9" fontId="7" fillId="0" borderId="0" applyFont="0" applyFill="0" applyBorder="0" applyAlignment="0" applyProtection="0"/>
    <xf numFmtId="0" fontId="7" fillId="0" borderId="0"/>
    <xf numFmtId="0" fontId="26" fillId="0" borderId="0"/>
    <xf numFmtId="0" fontId="31" fillId="38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38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38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39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39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39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0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0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0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1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1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1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2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2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2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3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3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3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4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4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4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62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6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6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6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1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1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1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4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4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4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7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7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47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8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8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8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5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5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5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6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6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6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9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9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9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0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0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0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1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1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1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2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2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2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3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3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3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4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4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4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9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9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49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0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0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0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5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5" borderId="0" applyNumberFormat="0" applyBorder="0" applyAlignment="0" applyProtection="0"/>
    <xf numFmtId="0" fontId="26" fillId="0" borderId="0" applyNumberFormat="0" applyFill="0" applyBorder="0" applyAlignment="0" applyProtection="0"/>
    <xf numFmtId="0" fontId="42" fillId="55" borderId="0" applyNumberFormat="0" applyBorder="0" applyAlignment="0" applyProtection="0"/>
    <xf numFmtId="0" fontId="26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26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26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26" fillId="0" borderId="0" applyNumberFormat="0" applyFill="0" applyBorder="0" applyAlignment="0" applyProtection="0"/>
    <xf numFmtId="0" fontId="44" fillId="56" borderId="46" applyNumberFormat="0" applyAlignment="0" applyProtection="0"/>
    <xf numFmtId="0" fontId="26" fillId="0" borderId="0" applyNumberFormat="0" applyFill="0" applyBorder="0" applyAlignment="0" applyProtection="0"/>
    <xf numFmtId="0" fontId="44" fillId="56" borderId="46" applyNumberFormat="0" applyAlignment="0" applyProtection="0"/>
    <xf numFmtId="0" fontId="26" fillId="0" borderId="0" applyNumberFormat="0" applyFill="0" applyBorder="0" applyAlignment="0" applyProtection="0"/>
    <xf numFmtId="0" fontId="44" fillId="56" borderId="46" applyNumberFormat="0" applyAlignment="0" applyProtection="0"/>
    <xf numFmtId="0" fontId="26" fillId="0" borderId="0" applyNumberFormat="0" applyFill="0" applyBorder="0" applyAlignment="0" applyProtection="0"/>
    <xf numFmtId="0" fontId="45" fillId="57" borderId="47" applyNumberFormat="0" applyAlignment="0" applyProtection="0"/>
    <xf numFmtId="0" fontId="26" fillId="0" borderId="0" applyNumberFormat="0" applyFill="0" applyBorder="0" applyAlignment="0" applyProtection="0"/>
    <xf numFmtId="0" fontId="45" fillId="57" borderId="47" applyNumberFormat="0" applyAlignment="0" applyProtection="0"/>
    <xf numFmtId="0" fontId="26" fillId="0" borderId="0" applyNumberFormat="0" applyFill="0" applyBorder="0" applyAlignment="0" applyProtection="0"/>
    <xf numFmtId="0" fontId="45" fillId="57" borderId="47" applyNumberFormat="0" applyAlignment="0" applyProtection="0"/>
    <xf numFmtId="0" fontId="26" fillId="0" borderId="0" applyNumberFormat="0" applyFill="0" applyBorder="0" applyAlignment="0" applyProtection="0"/>
    <xf numFmtId="3" fontId="7" fillId="0" borderId="1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11" fillId="0" borderId="2" applyFill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" fontId="11" fillId="0" borderId="2" applyFill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" fontId="11" fillId="0" borderId="2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" fontId="11" fillId="0" borderId="2" applyFill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3" fontId="7" fillId="0" borderId="1" applyProtection="0"/>
    <xf numFmtId="0" fontId="26" fillId="0" borderId="0" applyNumberFormat="0" applyFill="0" applyBorder="0" applyAlignment="0" applyProtection="0"/>
    <xf numFmtId="176" fontId="7" fillId="0" borderId="2" applyProtection="0"/>
    <xf numFmtId="176" fontId="7" fillId="0" borderId="2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6" fontId="7" fillId="0" borderId="2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6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6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6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6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7" fillId="59" borderId="58" applyNumberFormat="0" applyFont="0" applyAlignment="0" applyProtection="0"/>
    <xf numFmtId="4" fontId="11" fillId="0" borderId="2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" fontId="11" fillId="0" borderId="2" applyProtection="0"/>
    <xf numFmtId="4" fontId="11" fillId="0" borderId="2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7" fontId="7" fillId="0" borderId="2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7" fontId="7" fillId="0" borderId="2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7" fontId="7" fillId="0" borderId="2" applyProtection="0"/>
    <xf numFmtId="0" fontId="26" fillId="0" borderId="0" applyNumberFormat="0" applyFill="0" applyBorder="0" applyAlignment="0" applyProtection="0"/>
    <xf numFmtId="177" fontId="7" fillId="0" borderId="2" applyProtection="0"/>
    <xf numFmtId="0" fontId="26" fillId="0" borderId="0" applyNumberFormat="0" applyFill="0" applyBorder="0" applyAlignment="0" applyProtection="0"/>
    <xf numFmtId="177" fontId="7" fillId="0" borderId="2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5" fontId="7" fillId="0" borderId="2" applyProtection="0">
      <alignment horizontal="right"/>
    </xf>
    <xf numFmtId="180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80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80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26" fillId="0" borderId="0" applyProtection="0"/>
    <xf numFmtId="0" fontId="2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" fillId="2" borderId="0"/>
    <xf numFmtId="0" fontId="26" fillId="0" borderId="0" applyNumberFormat="0" applyFill="0" applyBorder="0" applyAlignment="0" applyProtection="0"/>
    <xf numFmtId="0" fontId="7" fillId="2" borderId="0"/>
    <xf numFmtId="2" fontId="26" fillId="0" borderId="0" applyProtection="0"/>
    <xf numFmtId="2" fontId="26" fillId="0" borderId="0" applyProtection="0"/>
    <xf numFmtId="2" fontId="26" fillId="0" borderId="0" applyProtection="0"/>
    <xf numFmtId="0" fontId="26" fillId="0" borderId="0" applyNumberFormat="0" applyFill="0" applyBorder="0" applyAlignment="0" applyProtection="0"/>
    <xf numFmtId="2" fontId="26" fillId="0" borderId="0" applyProtection="0"/>
    <xf numFmtId="0" fontId="26" fillId="0" borderId="0" applyNumberFormat="0" applyFill="0" applyBorder="0" applyAlignment="0" applyProtection="0"/>
    <xf numFmtId="2" fontId="26" fillId="0" borderId="0" applyProtection="0"/>
    <xf numFmtId="0" fontId="26" fillId="0" borderId="0" applyNumberFormat="0" applyFill="0" applyBorder="0" applyAlignment="0" applyProtection="0"/>
    <xf numFmtId="2" fontId="26" fillId="0" borderId="0" applyProtection="0"/>
    <xf numFmtId="0" fontId="26" fillId="0" borderId="0" applyNumberFormat="0" applyFill="0" applyBorder="0" applyAlignment="0" applyProtection="0"/>
    <xf numFmtId="2" fontId="26" fillId="0" borderId="0" applyProtection="0"/>
    <xf numFmtId="0" fontId="26" fillId="0" borderId="0" applyNumberFormat="0" applyFill="0" applyBorder="0" applyAlignment="0" applyProtection="0"/>
    <xf numFmtId="2" fontId="26" fillId="0" borderId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2" fontId="2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0" fontId="26" fillId="0" borderId="0" applyNumberFormat="0" applyFill="0" applyBorder="0" applyAlignment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2" fontId="26" fillId="0" borderId="0" applyProtection="0"/>
    <xf numFmtId="2" fontId="6" fillId="0" borderId="0" applyProtection="0"/>
    <xf numFmtId="0" fontId="47" fillId="40" borderId="0" applyNumberFormat="0" applyBorder="0" applyAlignment="0" applyProtection="0"/>
    <xf numFmtId="2" fontId="6" fillId="0" borderId="0" applyProtection="0"/>
    <xf numFmtId="0" fontId="47" fillId="40" borderId="0" applyNumberFormat="0" applyBorder="0" applyAlignment="0" applyProtection="0"/>
    <xf numFmtId="2" fontId="6" fillId="0" borderId="0" applyProtection="0"/>
    <xf numFmtId="0" fontId="47" fillId="40" borderId="0" applyNumberFormat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3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0" fontId="26" fillId="0" borderId="0"/>
    <xf numFmtId="0" fontId="4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2" fontId="6" fillId="0" borderId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2" fontId="6" fillId="0" borderId="0" applyProtection="0"/>
    <xf numFmtId="2" fontId="6" fillId="0" borderId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2" fillId="0" borderId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4" fillId="0" borderId="0" applyNumberFormat="0" applyFill="0" applyBorder="0" applyAlignment="0" applyProtection="0"/>
    <xf numFmtId="2" fontId="6" fillId="0" borderId="0" applyProtection="0"/>
    <xf numFmtId="0" fontId="50" fillId="0" borderId="50" applyNumberFormat="0" applyFill="0" applyAlignment="0" applyProtection="0"/>
    <xf numFmtId="2" fontId="6" fillId="0" borderId="0" applyProtection="0"/>
    <xf numFmtId="0" fontId="50" fillId="0" borderId="50" applyNumberFormat="0" applyFill="0" applyAlignment="0" applyProtection="0"/>
    <xf numFmtId="2" fontId="6" fillId="0" borderId="0" applyProtection="0"/>
    <xf numFmtId="0" fontId="50" fillId="0" borderId="50" applyNumberFormat="0" applyFill="0" applyAlignment="0" applyProtection="0"/>
    <xf numFmtId="0" fontId="63" fillId="0" borderId="0" applyNumberFormat="0" applyFont="0" applyFill="0" applyBorder="0" applyAlignment="0" applyProtection="0">
      <protection locked="0"/>
    </xf>
    <xf numFmtId="0" fontId="50" fillId="0" borderId="0" applyNumberFormat="0" applyFill="0" applyBorder="0" applyAlignment="0" applyProtection="0"/>
    <xf numFmtId="2" fontId="6" fillId="0" borderId="0" applyProtection="0"/>
    <xf numFmtId="0" fontId="50" fillId="0" borderId="0" applyNumberFormat="0" applyFill="0" applyBorder="0" applyAlignment="0" applyProtection="0"/>
    <xf numFmtId="2" fontId="6" fillId="0" borderId="0" applyProtection="0"/>
    <xf numFmtId="0" fontId="50" fillId="0" borderId="0" applyNumberFormat="0" applyFill="0" applyBorder="0" applyAlignment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2" fontId="6" fillId="0" borderId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2" fontId="6" fillId="0" borderId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0" fontId="62" fillId="0" borderId="0" applyNumberFormat="0" applyFill="0" applyBorder="0" applyAlignment="0" applyProtection="0"/>
    <xf numFmtId="0" fontId="3" fillId="0" borderId="0" applyProtection="0"/>
    <xf numFmtId="2" fontId="6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3" fillId="0" borderId="0" applyProtection="0"/>
    <xf numFmtId="2" fontId="6" fillId="0" borderId="0" applyProtection="0"/>
    <xf numFmtId="0" fontId="4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2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2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4" fillId="0" borderId="0" applyProtection="0"/>
    <xf numFmtId="0" fontId="6" fillId="0" borderId="0" applyProtection="0"/>
    <xf numFmtId="0" fontId="51" fillId="43" borderId="46" applyNumberFormat="0" applyAlignment="0" applyProtection="0"/>
    <xf numFmtId="0" fontId="6" fillId="0" borderId="0" applyProtection="0"/>
    <xf numFmtId="0" fontId="51" fillId="43" borderId="46" applyNumberFormat="0" applyAlignment="0" applyProtection="0"/>
    <xf numFmtId="0" fontId="6" fillId="0" borderId="0" applyProtection="0"/>
    <xf numFmtId="0" fontId="51" fillId="43" borderId="46" applyNumberFormat="0" applyAlignment="0" applyProtection="0"/>
    <xf numFmtId="0" fontId="6" fillId="0" borderId="0" applyProtection="0"/>
    <xf numFmtId="0" fontId="52" fillId="0" borderId="51" applyNumberFormat="0" applyFill="0" applyAlignment="0" applyProtection="0"/>
    <xf numFmtId="0" fontId="6" fillId="0" borderId="0" applyProtection="0"/>
    <xf numFmtId="0" fontId="52" fillId="0" borderId="51" applyNumberFormat="0" applyFill="0" applyAlignment="0" applyProtection="0"/>
    <xf numFmtId="0" fontId="6" fillId="0" borderId="0" applyProtection="0"/>
    <xf numFmtId="0" fontId="52" fillId="0" borderId="51" applyNumberFormat="0" applyFill="0" applyAlignment="0" applyProtection="0"/>
    <xf numFmtId="0" fontId="6" fillId="0" borderId="0" applyProtection="0"/>
    <xf numFmtId="0" fontId="53" fillId="58" borderId="0" applyNumberFormat="0" applyBorder="0" applyAlignment="0" applyProtection="0"/>
    <xf numFmtId="0" fontId="6" fillId="0" borderId="0" applyProtection="0"/>
    <xf numFmtId="0" fontId="53" fillId="58" borderId="0" applyNumberFormat="0" applyBorder="0" applyAlignment="0" applyProtection="0"/>
    <xf numFmtId="0" fontId="6" fillId="0" borderId="0" applyProtection="0"/>
    <xf numFmtId="0" fontId="53" fillId="58" borderId="0" applyNumberFormat="0" applyBorder="0" applyAlignment="0" applyProtection="0"/>
    <xf numFmtId="0" fontId="6" fillId="0" borderId="0" applyProtection="0"/>
    <xf numFmtId="0" fontId="6" fillId="0" borderId="0" applyProtection="0"/>
    <xf numFmtId="0" fontId="26" fillId="0" borderId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6" fillId="0" borderId="0" applyProtection="0"/>
    <xf numFmtId="0" fontId="7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7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6" fillId="0" borderId="0" applyProtection="0"/>
    <xf numFmtId="0" fontId="26" fillId="0" borderId="0"/>
    <xf numFmtId="0" fontId="26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6" fillId="0" borderId="0" applyProtection="0"/>
    <xf numFmtId="0" fontId="26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6" fillId="0" borderId="0" applyProtection="0"/>
    <xf numFmtId="0" fontId="7" fillId="0" borderId="0"/>
    <xf numFmtId="0" fontId="7" fillId="0" borderId="0"/>
    <xf numFmtId="0" fontId="7" fillId="0" borderId="0"/>
    <xf numFmtId="0" fontId="6" fillId="0" borderId="0" applyProtection="0"/>
    <xf numFmtId="0" fontId="26" fillId="0" borderId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9" fontId="7" fillId="0" borderId="2" applyProtection="0">
      <alignment horizontal="right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6" fillId="0" borderId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4" fontId="42" fillId="0" borderId="2" applyProtection="0"/>
    <xf numFmtId="4" fontId="7" fillId="0" borderId="2" applyProtection="0"/>
    <xf numFmtId="4" fontId="7" fillId="0" borderId="2" applyProtection="0"/>
    <xf numFmtId="4" fontId="7" fillId="0" borderId="2" applyProtection="0"/>
    <xf numFmtId="4" fontId="7" fillId="0" borderId="2" applyProtection="0"/>
    <xf numFmtId="0" fontId="31" fillId="40" borderId="0" applyNumberFormat="0" applyBorder="0" applyAlignment="0" applyProtection="0"/>
    <xf numFmtId="3" fontId="11" fillId="0" borderId="2" applyFill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3" fontId="42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0" fontId="31" fillId="40" borderId="0" applyNumberFormat="0" applyBorder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0" fontId="31" fillId="40" borderId="0" applyNumberFormat="0" applyBorder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0" fontId="31" fillId="40" borderId="0" applyNumberFormat="0" applyBorder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0" fontId="31" fillId="40" borderId="0" applyNumberFormat="0" applyBorder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11" fillId="0" borderId="2" applyFill="0" applyAlignment="0" applyProtection="0"/>
    <xf numFmtId="3" fontId="7" fillId="0" borderId="1" applyProtection="0"/>
    <xf numFmtId="0" fontId="31" fillId="40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3" fontId="7" fillId="0" borderId="1" applyProtection="0"/>
    <xf numFmtId="3" fontId="7" fillId="0" borderId="1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3" fontId="11" fillId="0" borderId="2" applyFill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11" fillId="0" borderId="2" applyFill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11" fillId="0" borderId="2" applyFill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11" fillId="0" borderId="2" applyFill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11" fillId="0" borderId="2" applyFill="0" applyAlignment="0" applyProtection="0"/>
    <xf numFmtId="3" fontId="7" fillId="0" borderId="1" applyProtection="0"/>
    <xf numFmtId="3" fontId="7" fillId="0" borderId="1" applyProtection="0"/>
    <xf numFmtId="3" fontId="7" fillId="0" borderId="1" applyProtection="0"/>
    <xf numFmtId="3" fontId="7" fillId="0" borderId="1" applyProtection="0"/>
    <xf numFmtId="0" fontId="31" fillId="39" borderId="0" applyNumberFormat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42" fillId="0" borderId="0" applyFont="0" applyFill="0" applyBorder="0" applyAlignment="0" applyProtection="0"/>
    <xf numFmtId="0" fontId="31" fillId="39" borderId="0" applyNumberFormat="0" applyBorder="0" applyAlignment="0" applyProtection="0"/>
    <xf numFmtId="176" fontId="7" fillId="0" borderId="2" applyProtection="0"/>
    <xf numFmtId="176" fontId="7" fillId="0" borderId="2" applyProtection="0"/>
    <xf numFmtId="176" fontId="7" fillId="0" borderId="2" applyProtection="0"/>
    <xf numFmtId="176" fontId="42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0" fontId="31" fillId="38" borderId="0" applyNumberFormat="0" applyBorder="0" applyAlignment="0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4" fontId="11" fillId="0" borderId="2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177" fontId="42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0" fontId="31" fillId="38" borderId="0" applyNumberFormat="0" applyBorder="0" applyAlignment="0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42" fillId="0" borderId="2" applyProtection="0"/>
    <xf numFmtId="0" fontId="31" fillId="38" borderId="0" applyNumberFormat="0" applyBorder="0" applyAlignment="0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42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177" fontId="7" fillId="0" borderId="2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6" fontId="42" fillId="0" borderId="2" applyProtection="0">
      <alignment horizontal="right"/>
    </xf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6" fontId="42" fillId="0" borderId="2" applyProtection="0">
      <alignment horizontal="right"/>
    </xf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6" fontId="42" fillId="0" borderId="2" applyProtection="0">
      <alignment horizontal="right"/>
    </xf>
    <xf numFmtId="165" fontId="7" fillId="0" borderId="0" applyFont="0" applyFill="0" applyBorder="0" applyAlignment="0" applyProtection="0"/>
    <xf numFmtId="186" fontId="42" fillId="0" borderId="2" applyProtection="0">
      <alignment horizontal="right"/>
    </xf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47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31" fillId="38" borderId="0" applyNumberFormat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31" fillId="38" borderId="0" applyNumberFormat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31" fillId="38" borderId="0" applyNumberFormat="0" applyBorder="0" applyAlignment="0" applyProtection="0"/>
    <xf numFmtId="0" fontId="31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2" fillId="2" borderId="0"/>
    <xf numFmtId="0" fontId="7" fillId="2" borderId="0"/>
    <xf numFmtId="0" fontId="7" fillId="2" borderId="0"/>
    <xf numFmtId="0" fontId="7" fillId="2" borderId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7" fillId="2" borderId="0"/>
    <xf numFmtId="0" fontId="7" fillId="2" borderId="0"/>
    <xf numFmtId="0" fontId="7" fillId="2" borderId="0"/>
    <xf numFmtId="0" fontId="7" fillId="2" borderId="0"/>
    <xf numFmtId="0" fontId="7" fillId="2" borderId="0"/>
    <xf numFmtId="2" fontId="31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2" fontId="26" fillId="0" borderId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38" borderId="0" applyNumberFormat="0" applyBorder="0" applyAlignment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31" fillId="38" borderId="0" applyNumberFormat="0" applyBorder="0" applyAlignment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31" fillId="0" borderId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31" fillId="0" borderId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31" fillId="0" borderId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31" fillId="0" borderId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31" fillId="0" borderId="0" applyProtection="0"/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11" fillId="0" borderId="0" applyNumberFormat="0" applyFont="0" applyFill="0" applyBorder="0" applyAlignment="0" applyProtection="0">
      <protection locked="0"/>
    </xf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2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64" fillId="0" borderId="0" applyNumberForma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4" fillId="56" borderId="46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0" fontId="45" fillId="57" borderId="47" applyNumberFormat="0" applyAlignment="0" applyProtection="0"/>
    <xf numFmtId="4" fontId="7" fillId="0" borderId="2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86" fontId="7" fillId="0" borderId="2" applyProtection="0">
      <alignment horizontal="right"/>
    </xf>
    <xf numFmtId="186" fontId="7" fillId="0" borderId="2" applyProtection="0">
      <alignment horizontal="right"/>
    </xf>
    <xf numFmtId="186" fontId="7" fillId="0" borderId="2" applyProtection="0">
      <alignment horizontal="right"/>
    </xf>
    <xf numFmtId="186" fontId="7" fillId="0" borderId="2" applyProtection="0">
      <alignment horizontal="right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50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" fillId="0" borderId="0" applyProtection="0"/>
    <xf numFmtId="0" fontId="4" fillId="0" borderId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1" fillId="43" borderId="46" applyNumberFormat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2" fillId="0" borderId="51" applyNumberFormat="0" applyFill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7" fillId="59" borderId="52" applyNumberFormat="0" applyFon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0" fontId="54" fillId="56" borderId="53" applyNumberFormat="0" applyAlignment="0" applyProtection="0"/>
    <xf numFmtId="9" fontId="7" fillId="0" borderId="2" applyProtection="0">
      <alignment horizontal="right"/>
    </xf>
    <xf numFmtId="9" fontId="7" fillId="0" borderId="2" applyProtection="0">
      <alignment horizontal="right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26" fillId="0" borderId="9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6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47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7" fillId="56" borderId="46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0" fontId="54" fillId="57" borderId="47" applyNumberFormat="0" applyAlignment="0" applyProtection="0"/>
    <xf numFmtId="4" fontId="42" fillId="0" borderId="2" applyProtection="0"/>
    <xf numFmtId="0" fontId="1" fillId="0" borderId="0"/>
    <xf numFmtId="186" fontId="42" fillId="0" borderId="2" applyProtection="0">
      <alignment horizontal="right"/>
    </xf>
    <xf numFmtId="186" fontId="42" fillId="0" borderId="2" applyProtection="0">
      <alignment horizontal="right"/>
    </xf>
    <xf numFmtId="186" fontId="42" fillId="0" borderId="2" applyProtection="0">
      <alignment horizontal="right"/>
    </xf>
    <xf numFmtId="186" fontId="42" fillId="0" borderId="2" applyProtection="0">
      <alignment horizontal="right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46" fillId="0" borderId="0" applyProtection="0"/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26" fillId="0" borderId="0" applyNumberFormat="0" applyFont="0" applyFill="0" applyBorder="0" applyAlignment="0">
      <protection locked="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Protection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171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65" applyProtection="0"/>
    <xf numFmtId="0" fontId="60" fillId="3" borderId="63" applyBorder="0">
      <alignment horizontal="center" vertical="justify"/>
    </xf>
    <xf numFmtId="0" fontId="60" fillId="60" borderId="66">
      <alignment horizontal="center" vertical="center" wrapText="1"/>
    </xf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26" fillId="0" borderId="65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44" fillId="56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51" fillId="43" borderId="57" applyNumberForma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7" fillId="59" borderId="58" applyNumberFormat="0" applyFon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54" fillId="56" borderId="59" applyNumberFormat="0" applyAlignment="0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26" fillId="0" borderId="65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  <xf numFmtId="0" fontId="7" fillId="56" borderId="57" applyNumberFormat="0" applyAlignment="0" applyProtection="0"/>
  </cellStyleXfs>
  <cellXfs count="486">
    <xf numFmtId="0" fontId="0" fillId="0" borderId="0" xfId="0"/>
    <xf numFmtId="0" fontId="7" fillId="0" borderId="16" xfId="0" applyFont="1" applyBorder="1"/>
    <xf numFmtId="0" fontId="7" fillId="0" borderId="5" xfId="0" applyFont="1" applyBorder="1"/>
    <xf numFmtId="0" fontId="7" fillId="0" borderId="5" xfId="0" applyFont="1" applyBorder="1" applyAlignment="1">
      <alignment wrapText="1"/>
    </xf>
    <xf numFmtId="0" fontId="7" fillId="0" borderId="0" xfId="0" applyFont="1"/>
    <xf numFmtId="0" fontId="38" fillId="0" borderId="0" xfId="0" applyFont="1" applyAlignment="1">
      <alignment vertical="center"/>
    </xf>
    <xf numFmtId="0" fontId="38" fillId="0" borderId="0" xfId="0" applyFont="1"/>
    <xf numFmtId="0" fontId="5" fillId="0" borderId="0" xfId="0" applyFont="1"/>
    <xf numFmtId="0" fontId="6" fillId="0" borderId="0" xfId="0" applyFont="1"/>
    <xf numFmtId="0" fontId="41" fillId="0" borderId="7" xfId="21" applyFont="1" applyBorder="1" applyAlignment="1">
      <alignment horizontal="center" vertical="center"/>
    </xf>
    <xf numFmtId="170" fontId="6" fillId="0" borderId="14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170" fontId="7" fillId="0" borderId="13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vertical="center" wrapText="1"/>
    </xf>
    <xf numFmtId="170" fontId="7" fillId="0" borderId="28" xfId="0" applyNumberFormat="1" applyFont="1" applyBorder="1" applyAlignment="1">
      <alignment horizontal="right" vertical="center"/>
    </xf>
    <xf numFmtId="0" fontId="7" fillId="0" borderId="12" xfId="14" applyFont="1" applyFill="1" applyBorder="1" applyAlignment="1" applyProtection="1">
      <alignment vertical="center"/>
      <protection locked="0"/>
    </xf>
    <xf numFmtId="0" fontId="7" fillId="0" borderId="12" xfId="14" applyFont="1" applyFill="1" applyBorder="1" applyAlignment="1">
      <alignment vertical="center"/>
    </xf>
    <xf numFmtId="0" fontId="7" fillId="0" borderId="6" xfId="14" applyFont="1" applyFill="1" applyBorder="1" applyAlignment="1">
      <alignment vertical="center" wrapText="1"/>
    </xf>
    <xf numFmtId="170" fontId="7" fillId="0" borderId="14" xfId="0" applyNumberFormat="1" applyFont="1" applyBorder="1" applyAlignment="1">
      <alignment horizontal="right" vertical="center"/>
    </xf>
    <xf numFmtId="0" fontId="7" fillId="2" borderId="12" xfId="14" applyFont="1" applyBorder="1" applyAlignment="1">
      <alignment vertical="center"/>
    </xf>
    <xf numFmtId="0" fontId="6" fillId="2" borderId="43" xfId="14" applyFont="1" applyBorder="1" applyAlignment="1">
      <alignment horizontal="right" vertical="center"/>
    </xf>
    <xf numFmtId="174" fontId="6" fillId="0" borderId="44" xfId="0" applyNumberFormat="1" applyFont="1" applyBorder="1" applyAlignment="1">
      <alignment horizontal="right" vertical="center"/>
    </xf>
    <xf numFmtId="0" fontId="38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" fontId="39" fillId="0" borderId="32" xfId="1" applyFont="1" applyBorder="1"/>
    <xf numFmtId="4" fontId="39" fillId="0" borderId="39" xfId="1" applyFont="1" applyBorder="1"/>
    <xf numFmtId="4" fontId="39" fillId="0" borderId="33" xfId="1" applyFont="1" applyBorder="1"/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2" fontId="6" fillId="0" borderId="0" xfId="14" applyNumberFormat="1" applyFont="1" applyFill="1" applyAlignment="1">
      <alignment horizontal="center"/>
    </xf>
    <xf numFmtId="0" fontId="6" fillId="0" borderId="0" xfId="0" applyFont="1" applyAlignment="1">
      <alignment vertical="top"/>
    </xf>
    <xf numFmtId="2" fontId="7" fillId="0" borderId="5" xfId="0" applyNumberFormat="1" applyFont="1" applyBorder="1"/>
    <xf numFmtId="169" fontId="7" fillId="0" borderId="6" xfId="0" applyNumberFormat="1" applyFont="1" applyBorder="1" applyAlignment="1">
      <alignment vertical="center"/>
    </xf>
    <xf numFmtId="0" fontId="7" fillId="0" borderId="15" xfId="0" applyFont="1" applyBorder="1"/>
    <xf numFmtId="0" fontId="7" fillId="0" borderId="5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174" fontId="6" fillId="0" borderId="45" xfId="14" applyNumberFormat="1" applyFont="1" applyFill="1" applyBorder="1" applyAlignment="1">
      <alignment horizontal="center"/>
    </xf>
    <xf numFmtId="170" fontId="7" fillId="0" borderId="14" xfId="0" applyNumberFormat="1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170" fontId="6" fillId="0" borderId="39" xfId="0" applyNumberFormat="1" applyFont="1" applyBorder="1"/>
    <xf numFmtId="0" fontId="6" fillId="0" borderId="1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174" fontId="6" fillId="0" borderId="15" xfId="14" applyNumberFormat="1" applyFont="1" applyFill="1" applyBorder="1" applyAlignment="1">
      <alignment horizontal="center"/>
    </xf>
    <xf numFmtId="0" fontId="7" fillId="0" borderId="16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37" borderId="15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84" fontId="7" fillId="0" borderId="70" xfId="0" applyNumberFormat="1" applyFont="1" applyBorder="1" applyAlignment="1">
      <alignment vertical="center"/>
    </xf>
    <xf numFmtId="170" fontId="6" fillId="0" borderId="67" xfId="0" applyNumberFormat="1" applyFont="1" applyBorder="1" applyAlignment="1">
      <alignment horizontal="right" vertical="center"/>
    </xf>
    <xf numFmtId="0" fontId="7" fillId="2" borderId="68" xfId="14" applyFont="1" applyBorder="1" applyAlignment="1">
      <alignment vertical="center"/>
    </xf>
    <xf numFmtId="0" fontId="7" fillId="0" borderId="43" xfId="0" applyFont="1" applyBorder="1" applyAlignment="1">
      <alignment horizontal="right" vertical="center"/>
    </xf>
    <xf numFmtId="9" fontId="38" fillId="0" borderId="6" xfId="0" applyNumberFormat="1" applyFont="1" applyBorder="1" applyAlignment="1">
      <alignment horizontal="center"/>
    </xf>
    <xf numFmtId="4" fontId="38" fillId="0" borderId="6" xfId="0" applyNumberFormat="1" applyFont="1" applyBorder="1" applyAlignment="1">
      <alignment horizontal="center"/>
    </xf>
    <xf numFmtId="0" fontId="38" fillId="0" borderId="6" xfId="0" applyFont="1" applyBorder="1" applyAlignment="1">
      <alignment horizontal="center"/>
    </xf>
    <xf numFmtId="0" fontId="7" fillId="0" borderId="55" xfId="0" applyFont="1" applyBorder="1" applyAlignment="1">
      <alignment horizontal="right" vertical="center"/>
    </xf>
    <xf numFmtId="0" fontId="6" fillId="0" borderId="62" xfId="0" applyFont="1" applyBorder="1" applyAlignment="1">
      <alignment horizontal="right" vertical="center"/>
    </xf>
    <xf numFmtId="0" fontId="41" fillId="0" borderId="0" xfId="21" applyFont="1" applyAlignment="1">
      <alignment horizontal="center" vertical="center"/>
    </xf>
    <xf numFmtId="184" fontId="7" fillId="0" borderId="44" xfId="0" applyNumberFormat="1" applyFont="1" applyBorder="1" applyAlignment="1">
      <alignment vertical="center"/>
    </xf>
    <xf numFmtId="174" fontId="38" fillId="0" borderId="0" xfId="0" applyNumberFormat="1" applyFont="1" applyAlignment="1">
      <alignment horizontal="center" vertical="center"/>
    </xf>
    <xf numFmtId="0" fontId="38" fillId="0" borderId="6" xfId="0" applyFont="1" applyBorder="1" applyAlignment="1">
      <alignment horizontal="left"/>
    </xf>
    <xf numFmtId="0" fontId="61" fillId="0" borderId="6" xfId="0" applyFont="1" applyBorder="1"/>
    <xf numFmtId="2" fontId="38" fillId="0" borderId="6" xfId="0" applyNumberFormat="1" applyFont="1" applyBorder="1" applyAlignment="1">
      <alignment horizontal="center"/>
    </xf>
    <xf numFmtId="0" fontId="38" fillId="0" borderId="6" xfId="0" applyFont="1" applyBorder="1"/>
    <xf numFmtId="4" fontId="38" fillId="0" borderId="6" xfId="20" applyNumberFormat="1" applyFont="1" applyBorder="1" applyAlignment="1">
      <alignment horizontal="center"/>
    </xf>
    <xf numFmtId="0" fontId="38" fillId="0" borderId="6" xfId="20" applyFont="1" applyBorder="1" applyAlignment="1">
      <alignment horizontal="center"/>
    </xf>
    <xf numFmtId="0" fontId="38" fillId="0" borderId="6" xfId="20" applyFont="1" applyBorder="1" applyAlignment="1">
      <alignment horizontal="left"/>
    </xf>
    <xf numFmtId="0" fontId="38" fillId="0" borderId="6" xfId="20" applyFont="1" applyBorder="1"/>
    <xf numFmtId="0" fontId="38" fillId="0" borderId="6" xfId="12285" applyFont="1" applyBorder="1"/>
    <xf numFmtId="0" fontId="6" fillId="2" borderId="62" xfId="14" applyFont="1" applyBorder="1" applyAlignment="1">
      <alignment horizontal="right" vertical="center"/>
    </xf>
    <xf numFmtId="0" fontId="7" fillId="0" borderId="62" xfId="0" applyFont="1" applyBorder="1" applyAlignment="1">
      <alignment horizontal="center" vertical="center"/>
    </xf>
    <xf numFmtId="4" fontId="39" fillId="0" borderId="62" xfId="0" applyNumberFormat="1" applyFont="1" applyBorder="1" applyAlignment="1">
      <alignment horizontal="center"/>
    </xf>
    <xf numFmtId="0" fontId="38" fillId="0" borderId="6" xfId="0" applyFont="1" applyBorder="1" applyAlignment="1">
      <alignment horizontal="center" vertical="top" wrapText="1"/>
    </xf>
    <xf numFmtId="0" fontId="66" fillId="0" borderId="0" xfId="0" applyFont="1"/>
    <xf numFmtId="0" fontId="39" fillId="0" borderId="0" xfId="0" applyFont="1"/>
    <xf numFmtId="2" fontId="39" fillId="0" borderId="0" xfId="0" applyNumberFormat="1" applyFont="1" applyAlignment="1">
      <alignment horizontal="center"/>
    </xf>
    <xf numFmtId="174" fontId="39" fillId="0" borderId="0" xfId="0" applyNumberFormat="1" applyFont="1" applyAlignment="1">
      <alignment horizontal="center"/>
    </xf>
    <xf numFmtId="4" fontId="38" fillId="0" borderId="0" xfId="1" applyFont="1"/>
    <xf numFmtId="0" fontId="66" fillId="0" borderId="0" xfId="14" applyFont="1" applyFill="1" applyAlignment="1">
      <alignment horizontal="left"/>
    </xf>
    <xf numFmtId="0" fontId="39" fillId="0" borderId="0" xfId="14" applyFont="1" applyFill="1" applyAlignment="1">
      <alignment horizontal="left"/>
    </xf>
    <xf numFmtId="174" fontId="39" fillId="0" borderId="0" xfId="14" applyNumberFormat="1" applyFont="1" applyFill="1" applyAlignment="1">
      <alignment horizontal="center"/>
    </xf>
    <xf numFmtId="1" fontId="66" fillId="0" borderId="0" xfId="0" applyNumberFormat="1" applyFont="1"/>
    <xf numFmtId="1" fontId="39" fillId="0" borderId="0" xfId="0" applyNumberFormat="1" applyFont="1"/>
    <xf numFmtId="0" fontId="38" fillId="0" borderId="62" xfId="0" applyFont="1" applyBorder="1" applyAlignment="1">
      <alignment horizontal="center" vertical="center"/>
    </xf>
    <xf numFmtId="0" fontId="38" fillId="0" borderId="62" xfId="0" applyFont="1" applyBorder="1" applyAlignment="1">
      <alignment horizontal="center" vertical="center" wrapText="1"/>
    </xf>
    <xf numFmtId="2" fontId="38" fillId="0" borderId="62" xfId="0" applyNumberFormat="1" applyFont="1" applyBorder="1" applyAlignment="1">
      <alignment horizontal="center" vertical="center" wrapText="1"/>
    </xf>
    <xf numFmtId="174" fontId="38" fillId="0" borderId="62" xfId="3867" applyNumberFormat="1" applyFont="1" applyFill="1" applyBorder="1" applyAlignment="1">
      <alignment horizontal="center" vertical="center" wrapText="1"/>
    </xf>
    <xf numFmtId="0" fontId="39" fillId="0" borderId="31" xfId="0" applyFont="1" applyBorder="1" applyAlignment="1">
      <alignment horizontal="center"/>
    </xf>
    <xf numFmtId="0" fontId="39" fillId="0" borderId="61" xfId="0" applyFont="1" applyBorder="1" applyAlignment="1">
      <alignment horizontal="center"/>
    </xf>
    <xf numFmtId="2" fontId="39" fillId="0" borderId="61" xfId="0" applyNumberFormat="1" applyFont="1" applyBorder="1" applyAlignment="1">
      <alignment horizontal="center"/>
    </xf>
    <xf numFmtId="174" fontId="39" fillId="0" borderId="61" xfId="14" applyNumberFormat="1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14" xfId="0" applyFont="1" applyBorder="1" applyAlignment="1">
      <alignment horizontal="center"/>
    </xf>
    <xf numFmtId="0" fontId="39" fillId="0" borderId="16" xfId="0" applyFont="1" applyBorder="1" applyAlignment="1">
      <alignment horizontal="center"/>
    </xf>
    <xf numFmtId="0" fontId="39" fillId="0" borderId="6" xfId="0" quotePrefix="1" applyFont="1" applyBorder="1" applyAlignment="1">
      <alignment horizontal="center"/>
    </xf>
    <xf numFmtId="1" fontId="39" fillId="0" borderId="6" xfId="0" applyNumberFormat="1" applyFont="1" applyBorder="1" applyAlignment="1">
      <alignment horizontal="left"/>
    </xf>
    <xf numFmtId="0" fontId="39" fillId="0" borderId="6" xfId="0" applyFont="1" applyBorder="1" applyAlignment="1">
      <alignment horizontal="center"/>
    </xf>
    <xf numFmtId="2" fontId="39" fillId="0" borderId="6" xfId="0" applyNumberFormat="1" applyFont="1" applyBorder="1" applyAlignment="1">
      <alignment horizontal="center"/>
    </xf>
    <xf numFmtId="174" fontId="39" fillId="0" borderId="6" xfId="14" applyNumberFormat="1" applyFont="1" applyFill="1" applyBorder="1" applyAlignment="1">
      <alignment horizontal="center"/>
    </xf>
    <xf numFmtId="0" fontId="38" fillId="0" borderId="6" xfId="0" applyFont="1" applyBorder="1" applyProtection="1">
      <protection locked="0"/>
    </xf>
    <xf numFmtId="0" fontId="38" fillId="0" borderId="6" xfId="0" applyFont="1" applyBorder="1" applyAlignment="1" applyProtection="1">
      <alignment horizontal="center"/>
      <protection locked="0"/>
    </xf>
    <xf numFmtId="1" fontId="38" fillId="0" borderId="6" xfId="14" applyNumberFormat="1" applyFont="1" applyFill="1" applyBorder="1" applyAlignment="1" applyProtection="1">
      <alignment wrapText="1"/>
      <protection locked="0"/>
    </xf>
    <xf numFmtId="3" fontId="38" fillId="0" borderId="6" xfId="0" applyNumberFormat="1" applyFont="1" applyBorder="1"/>
    <xf numFmtId="170" fontId="38" fillId="0" borderId="6" xfId="0" applyNumberFormat="1" applyFont="1" applyBorder="1" applyAlignment="1">
      <alignment horizontal="center"/>
    </xf>
    <xf numFmtId="179" fontId="38" fillId="0" borderId="6" xfId="0" applyNumberFormat="1" applyFont="1" applyBorder="1" applyAlignment="1">
      <alignment horizontal="center"/>
    </xf>
    <xf numFmtId="0" fontId="38" fillId="0" borderId="14" xfId="0" applyFont="1" applyBorder="1"/>
    <xf numFmtId="0" fontId="38" fillId="0" borderId="16" xfId="0" applyFont="1" applyBorder="1"/>
    <xf numFmtId="3" fontId="38" fillId="0" borderId="6" xfId="0" applyNumberFormat="1" applyFont="1" applyBorder="1" applyAlignment="1" applyProtection="1">
      <alignment horizontal="center"/>
      <protection locked="0"/>
    </xf>
    <xf numFmtId="170" fontId="38" fillId="0" borderId="6" xfId="0" applyNumberFormat="1" applyFont="1" applyBorder="1" applyAlignment="1" applyProtection="1">
      <alignment horizontal="center"/>
      <protection locked="0"/>
    </xf>
    <xf numFmtId="179" fontId="38" fillId="0" borderId="6" xfId="0" applyNumberFormat="1" applyFont="1" applyBorder="1" applyAlignment="1" applyProtection="1">
      <alignment horizontal="center"/>
      <protection locked="0"/>
    </xf>
    <xf numFmtId="1" fontId="38" fillId="0" borderId="6" xfId="0" applyNumberFormat="1" applyFont="1" applyBorder="1" applyAlignment="1" applyProtection="1">
      <alignment horizontal="center"/>
      <protection locked="0"/>
    </xf>
    <xf numFmtId="0" fontId="39" fillId="0" borderId="6" xfId="0" applyFont="1" applyBorder="1"/>
    <xf numFmtId="1" fontId="38" fillId="0" borderId="6" xfId="14" applyNumberFormat="1" applyFont="1" applyFill="1" applyBorder="1" applyProtection="1">
      <protection locked="0"/>
    </xf>
    <xf numFmtId="2" fontId="38" fillId="0" borderId="6" xfId="0" applyNumberFormat="1" applyFont="1" applyBorder="1" applyAlignment="1" applyProtection="1">
      <alignment horizontal="center"/>
      <protection locked="0"/>
    </xf>
    <xf numFmtId="44" fontId="38" fillId="0" borderId="14" xfId="0" applyNumberFormat="1" applyFont="1" applyBorder="1"/>
    <xf numFmtId="3" fontId="38" fillId="0" borderId="0" xfId="0" applyNumberFormat="1" applyFont="1"/>
    <xf numFmtId="181" fontId="38" fillId="0" borderId="14" xfId="0" applyNumberFormat="1" applyFont="1" applyBorder="1"/>
    <xf numFmtId="1" fontId="38" fillId="0" borderId="6" xfId="14" applyNumberFormat="1" applyFont="1" applyFill="1" applyBorder="1"/>
    <xf numFmtId="1" fontId="38" fillId="0" borderId="6" xfId="0" applyNumberFormat="1" applyFont="1" applyBorder="1" applyAlignment="1">
      <alignment horizontal="center"/>
    </xf>
    <xf numFmtId="3" fontId="38" fillId="0" borderId="6" xfId="0" applyNumberFormat="1" applyFont="1" applyBorder="1" applyAlignment="1">
      <alignment horizontal="center"/>
    </xf>
    <xf numFmtId="1" fontId="38" fillId="0" borderId="6" xfId="14" quotePrefix="1" applyNumberFormat="1" applyFont="1" applyFill="1" applyBorder="1"/>
    <xf numFmtId="0" fontId="39" fillId="0" borderId="14" xfId="0" applyFont="1" applyBorder="1"/>
    <xf numFmtId="0" fontId="39" fillId="0" borderId="16" xfId="0" applyFont="1" applyBorder="1"/>
    <xf numFmtId="0" fontId="39" fillId="0" borderId="62" xfId="0" applyFont="1" applyBorder="1" applyAlignment="1">
      <alignment horizontal="center" vertical="center"/>
    </xf>
    <xf numFmtId="2" fontId="38" fillId="0" borderId="0" xfId="0" applyNumberFormat="1" applyFont="1" applyAlignment="1">
      <alignment horizontal="center"/>
    </xf>
    <xf numFmtId="174" fontId="38" fillId="0" borderId="4" xfId="0" applyNumberFormat="1" applyFont="1" applyBorder="1" applyAlignment="1">
      <alignment horizontal="center"/>
    </xf>
    <xf numFmtId="174" fontId="38" fillId="0" borderId="0" xfId="0" applyNumberFormat="1" applyFont="1" applyAlignment="1">
      <alignment horizontal="center"/>
    </xf>
    <xf numFmtId="0" fontId="66" fillId="0" borderId="0" xfId="0" applyFont="1" applyAlignment="1">
      <alignment horizontal="left"/>
    </xf>
    <xf numFmtId="0" fontId="66" fillId="0" borderId="0" xfId="0" applyFont="1" applyAlignment="1">
      <alignment horizontal="center"/>
    </xf>
    <xf numFmtId="0" fontId="39" fillId="0" borderId="61" xfId="0" applyFont="1" applyBorder="1" applyAlignment="1">
      <alignment horizontal="center" vertical="top" wrapText="1"/>
    </xf>
    <xf numFmtId="0" fontId="39" fillId="0" borderId="61" xfId="0" applyFont="1" applyBorder="1" applyAlignment="1">
      <alignment vertical="top" wrapText="1"/>
    </xf>
    <xf numFmtId="170" fontId="38" fillId="0" borderId="61" xfId="0" applyNumberFormat="1" applyFont="1" applyBorder="1" applyAlignment="1">
      <alignment vertical="top" wrapText="1"/>
    </xf>
    <xf numFmtId="0" fontId="38" fillId="0" borderId="36" xfId="0" applyFont="1" applyBorder="1"/>
    <xf numFmtId="0" fontId="38" fillId="0" borderId="35" xfId="0" applyFont="1" applyBorder="1"/>
    <xf numFmtId="0" fontId="39" fillId="0" borderId="6" xfId="0" applyFont="1" applyBorder="1" applyAlignment="1">
      <alignment horizontal="center" vertical="top" wrapText="1"/>
    </xf>
    <xf numFmtId="0" fontId="39" fillId="0" borderId="7" xfId="3867" applyFont="1" applyFill="1" applyBorder="1"/>
    <xf numFmtId="0" fontId="39" fillId="0" borderId="6" xfId="3867" applyFont="1" applyFill="1" applyBorder="1" applyAlignment="1">
      <alignment wrapText="1"/>
    </xf>
    <xf numFmtId="170" fontId="38" fillId="0" borderId="6" xfId="0" applyNumberFormat="1" applyFont="1" applyBorder="1" applyAlignment="1">
      <alignment vertical="top" wrapText="1"/>
    </xf>
    <xf numFmtId="0" fontId="38" fillId="0" borderId="5" xfId="0" applyFont="1" applyBorder="1"/>
    <xf numFmtId="0" fontId="39" fillId="0" borderId="6" xfId="0" applyFont="1" applyBorder="1" applyAlignment="1">
      <alignment vertical="top" wrapText="1"/>
    </xf>
    <xf numFmtId="168" fontId="38" fillId="0" borderId="6" xfId="0" applyNumberFormat="1" applyFont="1" applyBorder="1" applyAlignment="1">
      <alignment horizontal="center"/>
    </xf>
    <xf numFmtId="1" fontId="38" fillId="0" borderId="6" xfId="0" applyNumberFormat="1" applyFont="1" applyBorder="1" applyAlignment="1">
      <alignment wrapText="1"/>
    </xf>
    <xf numFmtId="2" fontId="38" fillId="0" borderId="6" xfId="0" applyNumberFormat="1" applyFont="1" applyBorder="1"/>
    <xf numFmtId="44" fontId="38" fillId="0" borderId="0" xfId="0" applyNumberFormat="1" applyFont="1"/>
    <xf numFmtId="0" fontId="39" fillId="0" borderId="62" xfId="14" applyFont="1" applyFill="1" applyBorder="1" applyAlignment="1">
      <alignment horizontal="center" vertical="center"/>
    </xf>
    <xf numFmtId="0" fontId="38" fillId="0" borderId="0" xfId="0" applyFont="1" applyAlignment="1">
      <alignment wrapText="1"/>
    </xf>
    <xf numFmtId="2" fontId="38" fillId="0" borderId="0" xfId="0" applyNumberFormat="1" applyFont="1"/>
    <xf numFmtId="187" fontId="38" fillId="0" borderId="0" xfId="0" applyNumberFormat="1" applyFont="1" applyAlignment="1">
      <alignment horizontal="center"/>
    </xf>
    <xf numFmtId="0" fontId="39" fillId="0" borderId="6" xfId="20" applyFont="1" applyBorder="1" applyAlignment="1">
      <alignment horizontal="center" vertical="top"/>
    </xf>
    <xf numFmtId="0" fontId="39" fillId="0" borderId="6" xfId="20" applyFont="1" applyBorder="1" applyAlignment="1">
      <alignment vertical="top" wrapText="1"/>
    </xf>
    <xf numFmtId="3" fontId="38" fillId="0" borderId="6" xfId="20" applyNumberFormat="1" applyFont="1" applyBorder="1" applyAlignment="1">
      <alignment horizontal="center"/>
    </xf>
    <xf numFmtId="0" fontId="38" fillId="0" borderId="7" xfId="0" applyFont="1" applyBorder="1"/>
    <xf numFmtId="0" fontId="38" fillId="0" borderId="6" xfId="20" applyFont="1" applyBorder="1" applyAlignment="1">
      <alignment horizontal="center" vertical="top"/>
    </xf>
    <xf numFmtId="3" fontId="38" fillId="0" borderId="16" xfId="0" applyNumberFormat="1" applyFont="1" applyBorder="1"/>
    <xf numFmtId="0" fontId="38" fillId="0" borderId="6" xfId="0" applyFont="1" applyBorder="1" applyAlignment="1">
      <alignment horizontal="center" vertical="center"/>
    </xf>
    <xf numFmtId="177" fontId="38" fillId="0" borderId="0" xfId="0" quotePrefix="1" applyNumberFormat="1" applyFont="1" applyAlignment="1">
      <alignment horizontal="center"/>
    </xf>
    <xf numFmtId="0" fontId="39" fillId="0" borderId="34" xfId="0" applyFont="1" applyBorder="1" applyAlignment="1">
      <alignment vertical="center"/>
    </xf>
    <xf numFmtId="1" fontId="39" fillId="0" borderId="0" xfId="0" applyNumberFormat="1" applyFont="1" applyAlignment="1">
      <alignment horizontal="center"/>
    </xf>
    <xf numFmtId="0" fontId="39" fillId="0" borderId="0" xfId="14" applyFont="1" applyFill="1"/>
    <xf numFmtId="0" fontId="39" fillId="36" borderId="36" xfId="0" applyFont="1" applyFill="1" applyBorder="1"/>
    <xf numFmtId="0" fontId="39" fillId="36" borderId="35" xfId="0" applyFont="1" applyFill="1" applyBorder="1"/>
    <xf numFmtId="1" fontId="38" fillId="0" borderId="61" xfId="0" applyNumberFormat="1" applyFont="1" applyBorder="1" applyAlignment="1">
      <alignment vertical="top" wrapText="1"/>
    </xf>
    <xf numFmtId="0" fontId="39" fillId="0" borderId="6" xfId="20" quotePrefix="1" applyFont="1" applyBorder="1" applyAlignment="1">
      <alignment horizontal="center" vertical="top"/>
    </xf>
    <xf numFmtId="0" fontId="39" fillId="0" borderId="6" xfId="20" quotePrefix="1" applyFont="1" applyBorder="1" applyAlignment="1">
      <alignment horizontal="left" vertical="top"/>
    </xf>
    <xf numFmtId="0" fontId="38" fillId="0" borderId="6" xfId="14" applyFont="1" applyFill="1" applyBorder="1" applyAlignment="1">
      <alignment wrapText="1"/>
    </xf>
    <xf numFmtId="2" fontId="38" fillId="0" borderId="16" xfId="0" applyNumberFormat="1" applyFont="1" applyBorder="1"/>
    <xf numFmtId="172" fontId="38" fillId="0" borderId="6" xfId="0" applyNumberFormat="1" applyFont="1" applyBorder="1" applyAlignment="1">
      <alignment horizontal="center"/>
    </xf>
    <xf numFmtId="0" fontId="38" fillId="0" borderId="6" xfId="0" applyFont="1" applyBorder="1" applyAlignment="1">
      <alignment wrapText="1"/>
    </xf>
    <xf numFmtId="170" fontId="38" fillId="0" borderId="5" xfId="0" applyNumberFormat="1" applyFont="1" applyBorder="1" applyAlignment="1">
      <alignment horizontal="center"/>
    </xf>
    <xf numFmtId="0" fontId="39" fillId="0" borderId="33" xfId="0" applyFont="1" applyBorder="1" applyAlignment="1">
      <alignment vertical="center"/>
    </xf>
    <xf numFmtId="1" fontId="38" fillId="0" borderId="0" xfId="0" applyNumberFormat="1" applyFont="1"/>
    <xf numFmtId="0" fontId="66" fillId="0" borderId="0" xfId="14" applyFont="1" applyFill="1"/>
    <xf numFmtId="0" fontId="38" fillId="0" borderId="0" xfId="20" applyFont="1"/>
    <xf numFmtId="0" fontId="66" fillId="0" borderId="0" xfId="20" applyFont="1" applyAlignment="1">
      <alignment horizontal="left"/>
    </xf>
    <xf numFmtId="0" fontId="39" fillId="0" borderId="0" xfId="20" applyFont="1" applyAlignment="1">
      <alignment horizontal="center"/>
    </xf>
    <xf numFmtId="0" fontId="66" fillId="0" borderId="0" xfId="12" applyFont="1" applyFill="1"/>
    <xf numFmtId="0" fontId="38" fillId="0" borderId="0" xfId="20" applyFont="1" applyAlignment="1">
      <alignment horizontal="center"/>
    </xf>
    <xf numFmtId="0" fontId="38" fillId="0" borderId="0" xfId="20" applyFont="1" applyAlignment="1">
      <alignment vertical="center"/>
    </xf>
    <xf numFmtId="1" fontId="39" fillId="0" borderId="6" xfId="20" applyNumberFormat="1" applyFont="1" applyBorder="1" applyAlignment="1">
      <alignment vertical="top" wrapText="1"/>
    </xf>
    <xf numFmtId="1" fontId="38" fillId="0" borderId="6" xfId="20" applyNumberFormat="1" applyFont="1" applyBorder="1" applyAlignment="1">
      <alignment horizontal="center"/>
    </xf>
    <xf numFmtId="2" fontId="38" fillId="0" borderId="6" xfId="20" applyNumberFormat="1" applyFont="1" applyBorder="1" applyAlignment="1">
      <alignment horizontal="center"/>
    </xf>
    <xf numFmtId="170" fontId="38" fillId="0" borderId="6" xfId="20" applyNumberFormat="1" applyFont="1" applyBorder="1" applyAlignment="1">
      <alignment horizontal="center"/>
    </xf>
    <xf numFmtId="1" fontId="38" fillId="0" borderId="6" xfId="20" applyNumberFormat="1" applyFont="1" applyBorder="1" applyAlignment="1">
      <alignment vertical="center" wrapText="1"/>
    </xf>
    <xf numFmtId="1" fontId="38" fillId="0" borderId="6" xfId="20" applyNumberFormat="1" applyFont="1" applyBorder="1" applyAlignment="1">
      <alignment horizontal="center" vertical="center"/>
    </xf>
    <xf numFmtId="2" fontId="38" fillId="0" borderId="6" xfId="20" applyNumberFormat="1" applyFont="1" applyBorder="1" applyAlignment="1">
      <alignment horizontal="center" vertical="center"/>
    </xf>
    <xf numFmtId="170" fontId="38" fillId="0" borderId="6" xfId="20" applyNumberFormat="1" applyFont="1" applyBorder="1" applyAlignment="1">
      <alignment horizontal="center" vertical="center"/>
    </xf>
    <xf numFmtId="1" fontId="38" fillId="0" borderId="6" xfId="20" applyNumberFormat="1" applyFont="1" applyBorder="1" applyAlignment="1">
      <alignment wrapText="1"/>
    </xf>
    <xf numFmtId="0" fontId="38" fillId="0" borderId="0" xfId="0" applyFont="1" applyProtection="1">
      <protection locked="0"/>
    </xf>
    <xf numFmtId="0" fontId="38" fillId="0" borderId="5" xfId="0" applyFont="1" applyBorder="1" applyProtection="1">
      <protection locked="0"/>
    </xf>
    <xf numFmtId="2" fontId="38" fillId="0" borderId="6" xfId="20" applyNumberFormat="1" applyFont="1" applyBorder="1"/>
    <xf numFmtId="0" fontId="38" fillId="0" borderId="6" xfId="20" applyFont="1" applyBorder="1" applyAlignment="1" applyProtection="1">
      <alignment wrapText="1"/>
      <protection locked="0"/>
    </xf>
    <xf numFmtId="0" fontId="39" fillId="0" borderId="6" xfId="20" applyFont="1" applyBorder="1" applyProtection="1">
      <protection locked="0"/>
    </xf>
    <xf numFmtId="0" fontId="38" fillId="0" borderId="6" xfId="20" applyFont="1" applyBorder="1" applyProtection="1">
      <protection locked="0"/>
    </xf>
    <xf numFmtId="170" fontId="38" fillId="0" borderId="6" xfId="20" applyNumberFormat="1" applyFont="1" applyBorder="1" applyAlignment="1" applyProtection="1">
      <alignment horizontal="center"/>
      <protection locked="0"/>
    </xf>
    <xf numFmtId="0" fontId="38" fillId="0" borderId="6" xfId="20" applyFont="1" applyBorder="1" applyAlignment="1" applyProtection="1">
      <alignment horizontal="center"/>
      <protection locked="0"/>
    </xf>
    <xf numFmtId="3" fontId="38" fillId="0" borderId="6" xfId="5" applyFont="1" applyBorder="1" applyAlignment="1">
      <alignment horizontal="center"/>
    </xf>
    <xf numFmtId="170" fontId="38" fillId="0" borderId="6" xfId="3" applyNumberFormat="1" applyFont="1" applyBorder="1" applyAlignment="1">
      <alignment horizontal="center"/>
    </xf>
    <xf numFmtId="0" fontId="39" fillId="0" borderId="61" xfId="20" applyFont="1" applyBorder="1" applyAlignment="1">
      <alignment vertical="top" wrapText="1"/>
    </xf>
    <xf numFmtId="0" fontId="39" fillId="0" borderId="61" xfId="20" applyFont="1" applyBorder="1" applyAlignment="1">
      <alignment horizontal="center" vertical="top" wrapText="1"/>
    </xf>
    <xf numFmtId="170" fontId="38" fillId="0" borderId="61" xfId="20" applyNumberFormat="1" applyFont="1" applyBorder="1" applyAlignment="1">
      <alignment vertical="top" wrapText="1"/>
    </xf>
    <xf numFmtId="0" fontId="38" fillId="0" borderId="6" xfId="20" applyFont="1" applyBorder="1" applyAlignment="1">
      <alignment horizontal="center" vertical="center"/>
    </xf>
    <xf numFmtId="0" fontId="38" fillId="0" borderId="0" xfId="0" quotePrefix="1" applyFont="1" applyProtection="1">
      <protection locked="0"/>
    </xf>
    <xf numFmtId="179" fontId="38" fillId="0" borderId="6" xfId="12" applyNumberFormat="1" applyFont="1" applyFill="1" applyBorder="1" applyAlignment="1" applyProtection="1">
      <alignment horizontal="center"/>
      <protection locked="0"/>
    </xf>
    <xf numFmtId="0" fontId="39" fillId="0" borderId="62" xfId="2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36" borderId="31" xfId="0" applyFont="1" applyFill="1" applyBorder="1" applyAlignment="1">
      <alignment horizontal="center"/>
    </xf>
    <xf numFmtId="170" fontId="38" fillId="0" borderId="6" xfId="0" applyNumberFormat="1" applyFont="1" applyBorder="1" applyAlignment="1">
      <alignment horizontal="center" vertical="center" wrapText="1"/>
    </xf>
    <xf numFmtId="1" fontId="38" fillId="0" borderId="6" xfId="0" applyNumberFormat="1" applyFont="1" applyBorder="1"/>
    <xf numFmtId="170" fontId="38" fillId="0" borderId="6" xfId="0" applyNumberFormat="1" applyFont="1" applyBorder="1" applyAlignment="1">
      <alignment horizontal="center" vertical="center"/>
    </xf>
    <xf numFmtId="1" fontId="38" fillId="0" borderId="6" xfId="0" applyNumberFormat="1" applyFont="1" applyBorder="1" applyAlignment="1">
      <alignment horizontal="center" vertical="center"/>
    </xf>
    <xf numFmtId="169" fontId="38" fillId="0" borderId="6" xfId="0" applyNumberFormat="1" applyFont="1" applyBorder="1" applyAlignment="1">
      <alignment vertical="center"/>
    </xf>
    <xf numFmtId="1" fontId="38" fillId="0" borderId="6" xfId="0" applyNumberFormat="1" applyFont="1" applyBorder="1" applyAlignment="1">
      <alignment horizontal="left" wrapText="1"/>
    </xf>
    <xf numFmtId="174" fontId="38" fillId="0" borderId="6" xfId="0" applyNumberFormat="1" applyFont="1" applyBorder="1" applyAlignment="1">
      <alignment horizontal="center"/>
    </xf>
    <xf numFmtId="0" fontId="38" fillId="0" borderId="6" xfId="0" applyFont="1" applyBorder="1" applyAlignment="1">
      <alignment horizontal="left" wrapText="1"/>
    </xf>
    <xf numFmtId="169" fontId="38" fillId="0" borderId="6" xfId="0" applyNumberFormat="1" applyFont="1" applyBorder="1" applyAlignment="1">
      <alignment horizontal="center" vertical="center"/>
    </xf>
    <xf numFmtId="4" fontId="38" fillId="0" borderId="0" xfId="0" applyNumberFormat="1" applyFont="1"/>
    <xf numFmtId="0" fontId="39" fillId="0" borderId="0" xfId="0" applyFont="1" applyAlignment="1">
      <alignment vertical="center"/>
    </xf>
    <xf numFmtId="2" fontId="38" fillId="0" borderId="0" xfId="0" applyNumberFormat="1" applyFont="1" applyAlignment="1">
      <alignment horizontal="center" vertical="center"/>
    </xf>
    <xf numFmtId="170" fontId="38" fillId="0" borderId="61" xfId="0" applyNumberFormat="1" applyFont="1" applyBorder="1" applyAlignment="1">
      <alignment horizontal="center" vertical="center" wrapText="1"/>
    </xf>
    <xf numFmtId="0" fontId="39" fillId="0" borderId="6" xfId="0" quotePrefix="1" applyFont="1" applyBorder="1" applyAlignment="1">
      <alignment horizontal="center" vertical="top" wrapText="1"/>
    </xf>
    <xf numFmtId="172" fontId="38" fillId="0" borderId="0" xfId="0" applyNumberFormat="1" applyFont="1"/>
    <xf numFmtId="2" fontId="39" fillId="0" borderId="0" xfId="14" applyNumberFormat="1" applyFont="1" applyFill="1" applyAlignment="1">
      <alignment horizontal="center"/>
    </xf>
    <xf numFmtId="0" fontId="66" fillId="0" borderId="0" xfId="0" applyFont="1" applyAlignment="1">
      <alignment vertical="top"/>
    </xf>
    <xf numFmtId="0" fontId="39" fillId="0" borderId="0" xfId="0" applyFont="1" applyAlignment="1">
      <alignment vertical="top"/>
    </xf>
    <xf numFmtId="173" fontId="38" fillId="0" borderId="0" xfId="0" applyNumberFormat="1" applyFont="1" applyAlignment="1">
      <alignment horizontal="center"/>
    </xf>
    <xf numFmtId="0" fontId="39" fillId="0" borderId="5" xfId="0" applyFont="1" applyBorder="1" applyAlignment="1">
      <alignment horizontal="center"/>
    </xf>
    <xf numFmtId="2" fontId="39" fillId="0" borderId="5" xfId="0" applyNumberFormat="1" applyFont="1" applyBorder="1" applyAlignment="1">
      <alignment horizontal="center"/>
    </xf>
    <xf numFmtId="0" fontId="39" fillId="36" borderId="35" xfId="0" applyFont="1" applyFill="1" applyBorder="1" applyAlignment="1">
      <alignment horizontal="center"/>
    </xf>
    <xf numFmtId="0" fontId="39" fillId="36" borderId="0" xfId="0" applyFont="1" applyFill="1" applyAlignment="1">
      <alignment horizontal="center"/>
    </xf>
    <xf numFmtId="0" fontId="39" fillId="36" borderId="36" xfId="0" applyFont="1" applyFill="1" applyBorder="1" applyAlignment="1">
      <alignment horizontal="center"/>
    </xf>
    <xf numFmtId="0" fontId="39" fillId="0" borderId="5" xfId="0" applyFont="1" applyBorder="1" applyAlignment="1">
      <alignment horizontal="left"/>
    </xf>
    <xf numFmtId="0" fontId="39" fillId="0" borderId="5" xfId="0" applyFont="1" applyBorder="1" applyAlignment="1">
      <alignment vertical="top" wrapText="1"/>
    </xf>
    <xf numFmtId="0" fontId="39" fillId="0" borderId="5" xfId="0" applyFont="1" applyBorder="1" applyAlignment="1">
      <alignment horizontal="center" vertical="top" wrapText="1"/>
    </xf>
    <xf numFmtId="170" fontId="38" fillId="0" borderId="5" xfId="0" applyNumberFormat="1" applyFont="1" applyBorder="1" applyAlignment="1">
      <alignment vertical="top" wrapText="1"/>
    </xf>
    <xf numFmtId="0" fontId="38" fillId="0" borderId="5" xfId="0" applyFont="1" applyBorder="1" applyAlignment="1">
      <alignment vertical="top" wrapText="1"/>
    </xf>
    <xf numFmtId="3" fontId="39" fillId="0" borderId="5" xfId="0" applyNumberFormat="1" applyFont="1" applyBorder="1" applyAlignment="1">
      <alignment horizontal="center" vertical="top" wrapText="1"/>
    </xf>
    <xf numFmtId="3" fontId="38" fillId="0" borderId="5" xfId="0" applyNumberFormat="1" applyFont="1" applyBorder="1" applyAlignment="1">
      <alignment vertical="top" wrapText="1"/>
    </xf>
    <xf numFmtId="3" fontId="38" fillId="0" borderId="5" xfId="0" applyNumberFormat="1" applyFont="1" applyBorder="1" applyAlignment="1">
      <alignment horizontal="center" vertical="top" wrapText="1"/>
    </xf>
    <xf numFmtId="0" fontId="38" fillId="0" borderId="5" xfId="0" applyFont="1" applyBorder="1" applyAlignment="1">
      <alignment horizontal="center" vertical="top" wrapText="1"/>
    </xf>
    <xf numFmtId="170" fontId="39" fillId="0" borderId="11" xfId="0" applyNumberFormat="1" applyFont="1" applyBorder="1" applyAlignment="1">
      <alignment horizontal="center" vertical="center" wrapText="1"/>
    </xf>
    <xf numFmtId="170" fontId="39" fillId="0" borderId="41" xfId="0" applyNumberFormat="1" applyFont="1" applyBorder="1" applyAlignment="1">
      <alignment horizontal="center" vertical="center" wrapText="1"/>
    </xf>
    <xf numFmtId="173" fontId="38" fillId="0" borderId="0" xfId="0" applyNumberFormat="1" applyFont="1"/>
    <xf numFmtId="0" fontId="39" fillId="0" borderId="72" xfId="0" applyFont="1" applyBorder="1" applyAlignment="1">
      <alignment horizontal="center"/>
    </xf>
    <xf numFmtId="2" fontId="39" fillId="0" borderId="72" xfId="0" applyNumberFormat="1" applyFont="1" applyBorder="1" applyAlignment="1">
      <alignment horizontal="center"/>
    </xf>
    <xf numFmtId="174" fontId="39" fillId="0" borderId="72" xfId="14" applyNumberFormat="1" applyFont="1" applyFill="1" applyBorder="1" applyAlignment="1">
      <alignment horizontal="center"/>
    </xf>
    <xf numFmtId="174" fontId="39" fillId="0" borderId="5" xfId="14" applyNumberFormat="1" applyFont="1" applyFill="1" applyBorder="1" applyAlignment="1">
      <alignment horizontal="center"/>
    </xf>
    <xf numFmtId="0" fontId="39" fillId="0" borderId="73" xfId="0" applyFont="1" applyBorder="1" applyAlignment="1">
      <alignment horizontal="center" vertical="center"/>
    </xf>
    <xf numFmtId="0" fontId="66" fillId="0" borderId="0" xfId="0" applyFont="1" applyAlignment="1">
      <alignment vertical="center"/>
    </xf>
    <xf numFmtId="2" fontId="39" fillId="0" borderId="0" xfId="14" applyNumberFormat="1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173" fontId="38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  <xf numFmtId="173" fontId="38" fillId="0" borderId="0" xfId="0" applyNumberFormat="1" applyFont="1" applyAlignment="1">
      <alignment horizontal="right" vertical="center" wrapText="1"/>
    </xf>
    <xf numFmtId="0" fontId="38" fillId="0" borderId="7" xfId="0" applyFont="1" applyBorder="1" applyAlignment="1" applyProtection="1">
      <alignment vertical="center" wrapText="1"/>
      <protection locked="0"/>
    </xf>
    <xf numFmtId="0" fontId="38" fillId="0" borderId="6" xfId="0" applyFont="1" applyBorder="1" applyAlignment="1">
      <alignment vertical="center" wrapText="1"/>
    </xf>
    <xf numFmtId="3" fontId="38" fillId="0" borderId="5" xfId="0" applyNumberFormat="1" applyFont="1" applyBorder="1" applyAlignment="1">
      <alignment horizontal="center" vertical="center" wrapText="1"/>
    </xf>
    <xf numFmtId="169" fontId="38" fillId="0" borderId="6" xfId="0" applyNumberFormat="1" applyFont="1" applyBorder="1" applyAlignment="1" applyProtection="1">
      <alignment horizontal="center" vertical="center"/>
      <protection locked="0"/>
    </xf>
    <xf numFmtId="0" fontId="38" fillId="0" borderId="14" xfId="0" applyFont="1" applyBorder="1" applyAlignment="1">
      <alignment vertical="center"/>
    </xf>
    <xf numFmtId="0" fontId="38" fillId="0" borderId="16" xfId="0" applyFont="1" applyBorder="1" applyAlignment="1">
      <alignment vertical="center"/>
    </xf>
    <xf numFmtId="0" fontId="38" fillId="0" borderId="7" xfId="0" applyFont="1" applyBorder="1" applyAlignment="1">
      <alignment wrapText="1"/>
    </xf>
    <xf numFmtId="3" fontId="38" fillId="0" borderId="5" xfId="0" applyNumberFormat="1" applyFont="1" applyBorder="1" applyAlignment="1">
      <alignment horizontal="center" wrapText="1"/>
    </xf>
    <xf numFmtId="169" fontId="38" fillId="0" borderId="6" xfId="0" applyNumberFormat="1" applyFont="1" applyBorder="1" applyAlignment="1" applyProtection="1">
      <alignment horizontal="center"/>
      <protection locked="0"/>
    </xf>
    <xf numFmtId="4" fontId="38" fillId="0" borderId="6" xfId="0" applyNumberFormat="1" applyFont="1" applyBorder="1" applyAlignment="1" applyProtection="1">
      <alignment horizontal="center"/>
      <protection locked="0"/>
    </xf>
    <xf numFmtId="3" fontId="38" fillId="0" borderId="6" xfId="1" applyNumberFormat="1" applyFont="1" applyBorder="1" applyAlignment="1">
      <alignment horizontal="center"/>
    </xf>
    <xf numFmtId="3" fontId="38" fillId="0" borderId="5" xfId="1" applyNumberFormat="1" applyFont="1" applyBorder="1" applyAlignment="1">
      <alignment horizontal="center"/>
    </xf>
    <xf numFmtId="169" fontId="38" fillId="0" borderId="5" xfId="0" applyNumberFormat="1" applyFont="1" applyBorder="1" applyAlignment="1">
      <alignment horizontal="center" vertical="top" wrapText="1"/>
    </xf>
    <xf numFmtId="0" fontId="38" fillId="0" borderId="5" xfId="0" applyFont="1" applyBorder="1" applyAlignment="1">
      <alignment vertical="center" wrapText="1"/>
    </xf>
    <xf numFmtId="0" fontId="39" fillId="0" borderId="5" xfId="0" applyFont="1" applyBorder="1" applyAlignment="1">
      <alignment vertical="center" wrapText="1"/>
    </xf>
    <xf numFmtId="3" fontId="39" fillId="0" borderId="5" xfId="0" applyNumberFormat="1" applyFont="1" applyBorder="1" applyAlignment="1">
      <alignment horizontal="center" vertical="center" wrapText="1"/>
    </xf>
    <xf numFmtId="169" fontId="38" fillId="0" borderId="6" xfId="0" applyNumberFormat="1" applyFont="1" applyBorder="1" applyAlignment="1">
      <alignment horizontal="center" vertical="center" wrapText="1"/>
    </xf>
    <xf numFmtId="169" fontId="38" fillId="0" borderId="6" xfId="0" applyNumberFormat="1" applyFont="1" applyBorder="1" applyAlignment="1">
      <alignment horizontal="center" vertical="top" wrapText="1"/>
    </xf>
    <xf numFmtId="43" fontId="38" fillId="0" borderId="6" xfId="41" applyFont="1" applyBorder="1" applyAlignment="1">
      <alignment horizontal="center"/>
    </xf>
    <xf numFmtId="43" fontId="38" fillId="0" borderId="5" xfId="41" applyFont="1" applyBorder="1" applyAlignment="1">
      <alignment horizontal="center"/>
    </xf>
    <xf numFmtId="0" fontId="38" fillId="0" borderId="5" xfId="0" applyFont="1" applyBorder="1" applyAlignment="1">
      <alignment wrapText="1"/>
    </xf>
    <xf numFmtId="0" fontId="38" fillId="0" borderId="6" xfId="0" applyFont="1" applyBorder="1" applyAlignment="1">
      <alignment horizontal="center" wrapText="1"/>
    </xf>
    <xf numFmtId="0" fontId="38" fillId="0" borderId="0" xfId="0" applyFont="1" applyAlignment="1">
      <alignment horizontal="center" vertical="top" wrapText="1"/>
    </xf>
    <xf numFmtId="0" fontId="38" fillId="0" borderId="0" xfId="0" applyFont="1" applyAlignment="1">
      <alignment horizontal="left" vertical="top" wrapText="1"/>
    </xf>
    <xf numFmtId="0" fontId="38" fillId="0" borderId="61" xfId="0" applyFont="1" applyBorder="1" applyAlignment="1">
      <alignment horizontal="center"/>
    </xf>
    <xf numFmtId="0" fontId="38" fillId="0" borderId="64" xfId="0" applyFont="1" applyBorder="1" applyAlignment="1">
      <alignment horizontal="center"/>
    </xf>
    <xf numFmtId="170" fontId="38" fillId="0" borderId="61" xfId="0" applyNumberFormat="1" applyFont="1" applyBorder="1" applyAlignment="1">
      <alignment horizontal="center"/>
    </xf>
    <xf numFmtId="0" fontId="38" fillId="0" borderId="6" xfId="0" applyFont="1" applyBorder="1" applyAlignment="1" applyProtection="1">
      <alignment horizontal="center" vertical="center"/>
      <protection locked="0"/>
    </xf>
    <xf numFmtId="0" fontId="39" fillId="0" borderId="6" xfId="0" applyFont="1" applyBorder="1" applyAlignment="1" applyProtection="1">
      <alignment horizontal="center"/>
      <protection locked="0"/>
    </xf>
    <xf numFmtId="0" fontId="38" fillId="0" borderId="6" xfId="0" applyFont="1" applyBorder="1" applyAlignment="1">
      <alignment horizontal="center" vertical="center" wrapText="1"/>
    </xf>
    <xf numFmtId="0" fontId="38" fillId="0" borderId="64" xfId="0" applyFont="1" applyBorder="1"/>
    <xf numFmtId="170" fontId="38" fillId="0" borderId="72" xfId="14" applyNumberFormat="1" applyFont="1" applyFill="1" applyBorder="1" applyAlignment="1">
      <alignment horizontal="center"/>
    </xf>
    <xf numFmtId="170" fontId="38" fillId="0" borderId="5" xfId="14" applyNumberFormat="1" applyFont="1" applyFill="1" applyBorder="1" applyAlignment="1">
      <alignment horizontal="center"/>
    </xf>
    <xf numFmtId="170" fontId="38" fillId="0" borderId="6" xfId="1" applyNumberFormat="1" applyFont="1" applyBorder="1" applyAlignment="1">
      <alignment horizontal="right" vertical="center"/>
    </xf>
    <xf numFmtId="170" fontId="38" fillId="0" borderId="6" xfId="1" applyNumberFormat="1" applyFont="1" applyBorder="1" applyAlignment="1">
      <alignment horizontal="right"/>
    </xf>
    <xf numFmtId="170" fontId="38" fillId="0" borderId="5" xfId="1" applyNumberFormat="1" applyFont="1" applyBorder="1" applyAlignment="1">
      <alignment horizontal="right"/>
    </xf>
    <xf numFmtId="170" fontId="38" fillId="0" borderId="5" xfId="0" applyNumberFormat="1" applyFont="1" applyBorder="1" applyAlignment="1">
      <alignment vertical="center" wrapText="1"/>
    </xf>
    <xf numFmtId="3" fontId="38" fillId="0" borderId="5" xfId="0" applyNumberFormat="1" applyFont="1" applyBorder="1" applyAlignment="1">
      <alignment horizontal="center" vertical="top"/>
    </xf>
    <xf numFmtId="1" fontId="38" fillId="0" borderId="0" xfId="0" applyNumberFormat="1" applyFont="1" applyAlignment="1">
      <alignment horizontal="center"/>
    </xf>
    <xf numFmtId="0" fontId="38" fillId="0" borderId="0" xfId="14" applyFont="1" applyFill="1" applyAlignment="1">
      <alignment horizontal="center"/>
    </xf>
    <xf numFmtId="0" fontId="39" fillId="36" borderId="17" xfId="0" applyFont="1" applyFill="1" applyBorder="1"/>
    <xf numFmtId="170" fontId="38" fillId="0" borderId="61" xfId="14" applyNumberFormat="1" applyFont="1" applyFill="1" applyBorder="1" applyAlignment="1">
      <alignment horizontal="center"/>
    </xf>
    <xf numFmtId="0" fontId="39" fillId="0" borderId="6" xfId="3867" applyFont="1" applyFill="1" applyBorder="1"/>
    <xf numFmtId="170" fontId="38" fillId="0" borderId="6" xfId="14" applyNumberFormat="1" applyFont="1" applyFill="1" applyBorder="1" applyAlignment="1">
      <alignment horizontal="center"/>
    </xf>
    <xf numFmtId="170" fontId="38" fillId="0" borderId="6" xfId="3867" applyNumberFormat="1" applyFont="1" applyFill="1" applyBorder="1" applyAlignment="1">
      <alignment horizontal="center"/>
    </xf>
    <xf numFmtId="0" fontId="38" fillId="0" borderId="7" xfId="20" applyFont="1" applyBorder="1" applyAlignment="1">
      <alignment horizontal="center"/>
    </xf>
    <xf numFmtId="0" fontId="39" fillId="0" borderId="7" xfId="20" applyFont="1" applyBorder="1" applyAlignment="1">
      <alignment horizontal="center"/>
    </xf>
    <xf numFmtId="0" fontId="39" fillId="0" borderId="6" xfId="20" applyFont="1" applyBorder="1"/>
    <xf numFmtId="0" fontId="39" fillId="0" borderId="6" xfId="20" applyFont="1" applyBorder="1" applyAlignment="1">
      <alignment horizontal="left"/>
    </xf>
    <xf numFmtId="2" fontId="38" fillId="0" borderId="7" xfId="20" applyNumberFormat="1" applyFont="1" applyBorder="1" applyAlignment="1">
      <alignment horizontal="center"/>
    </xf>
    <xf numFmtId="0" fontId="38" fillId="0" borderId="33" xfId="0" applyFont="1" applyBorder="1" applyAlignment="1">
      <alignment vertical="center"/>
    </xf>
    <xf numFmtId="0" fontId="38" fillId="0" borderId="34" xfId="0" applyFont="1" applyBorder="1" applyAlignment="1">
      <alignment vertical="center"/>
    </xf>
    <xf numFmtId="0" fontId="66" fillId="0" borderId="0" xfId="20" applyFont="1"/>
    <xf numFmtId="0" fontId="39" fillId="0" borderId="0" xfId="20" applyFont="1"/>
    <xf numFmtId="0" fontId="39" fillId="0" borderId="0" xfId="12" applyFont="1" applyFill="1"/>
    <xf numFmtId="1" fontId="38" fillId="0" borderId="0" xfId="20" applyNumberFormat="1" applyFont="1" applyAlignment="1">
      <alignment horizontal="center"/>
    </xf>
    <xf numFmtId="2" fontId="38" fillId="0" borderId="0" xfId="20" applyNumberFormat="1" applyFont="1" applyAlignment="1">
      <alignment horizontal="center"/>
    </xf>
    <xf numFmtId="0" fontId="39" fillId="36" borderId="64" xfId="0" applyFont="1" applyFill="1" applyBorder="1" applyAlignment="1">
      <alignment horizontal="center"/>
    </xf>
    <xf numFmtId="0" fontId="39" fillId="0" borderId="61" xfId="20" applyFont="1" applyBorder="1" applyAlignment="1">
      <alignment horizontal="center"/>
    </xf>
    <xf numFmtId="2" fontId="39" fillId="0" borderId="61" xfId="20" applyNumberFormat="1" applyFont="1" applyBorder="1" applyAlignment="1">
      <alignment horizontal="center"/>
    </xf>
    <xf numFmtId="0" fontId="39" fillId="0" borderId="6" xfId="20" applyFont="1" applyBorder="1" applyAlignment="1">
      <alignment horizontal="center"/>
    </xf>
    <xf numFmtId="2" fontId="39" fillId="0" borderId="6" xfId="20" applyNumberFormat="1" applyFont="1" applyBorder="1" applyAlignment="1">
      <alignment horizontal="center"/>
    </xf>
    <xf numFmtId="1" fontId="38" fillId="0" borderId="6" xfId="20" applyNumberFormat="1" applyFont="1" applyBorder="1"/>
    <xf numFmtId="1" fontId="38" fillId="0" borderId="0" xfId="20" applyNumberFormat="1" applyFont="1"/>
    <xf numFmtId="0" fontId="39" fillId="0" borderId="0" xfId="20" applyFont="1" applyProtection="1">
      <protection locked="0"/>
    </xf>
    <xf numFmtId="174" fontId="39" fillId="0" borderId="61" xfId="12" applyNumberFormat="1" applyFont="1" applyFill="1" applyBorder="1" applyAlignment="1">
      <alignment horizontal="center"/>
    </xf>
    <xf numFmtId="174" fontId="39" fillId="0" borderId="6" xfId="12" applyNumberFormat="1" applyFont="1" applyFill="1" applyBorder="1" applyAlignment="1">
      <alignment horizontal="center"/>
    </xf>
    <xf numFmtId="170" fontId="38" fillId="0" borderId="5" xfId="20" applyNumberFormat="1" applyFont="1" applyBorder="1" applyAlignment="1">
      <alignment horizontal="center"/>
    </xf>
    <xf numFmtId="0" fontId="39" fillId="0" borderId="62" xfId="20" quotePrefix="1" applyFont="1" applyBorder="1" applyAlignment="1" applyProtection="1">
      <alignment horizontal="center"/>
      <protection locked="0"/>
    </xf>
    <xf numFmtId="170" fontId="39" fillId="0" borderId="6" xfId="0" applyNumberFormat="1" applyFont="1" applyBorder="1" applyAlignment="1">
      <alignment horizontal="center"/>
    </xf>
    <xf numFmtId="169" fontId="38" fillId="0" borderId="6" xfId="0" applyNumberFormat="1" applyFont="1" applyBorder="1" applyAlignment="1">
      <alignment horizontal="center"/>
    </xf>
    <xf numFmtId="0" fontId="38" fillId="0" borderId="11" xfId="0" applyFont="1" applyBorder="1" applyAlignment="1">
      <alignment vertical="center"/>
    </xf>
    <xf numFmtId="3" fontId="38" fillId="0" borderId="11" xfId="1" applyNumberFormat="1" applyFont="1" applyBorder="1"/>
    <xf numFmtId="170" fontId="39" fillId="0" borderId="6" xfId="14" applyNumberFormat="1" applyFont="1" applyFill="1" applyBorder="1" applyAlignment="1">
      <alignment horizontal="center"/>
    </xf>
    <xf numFmtId="0" fontId="66" fillId="0" borderId="0" xfId="14" applyFont="1" applyFill="1" applyProtection="1">
      <protection locked="0"/>
    </xf>
    <xf numFmtId="0" fontId="39" fillId="0" borderId="0" xfId="14" applyFont="1" applyFill="1" applyAlignment="1" applyProtection="1">
      <alignment horizontal="center"/>
      <protection locked="0"/>
    </xf>
    <xf numFmtId="0" fontId="38" fillId="0" borderId="38" xfId="0" applyFont="1" applyBorder="1"/>
    <xf numFmtId="0" fontId="38" fillId="0" borderId="37" xfId="0" applyFont="1" applyBorder="1"/>
    <xf numFmtId="1" fontId="38" fillId="0" borderId="6" xfId="0" applyNumberFormat="1" applyFont="1" applyBorder="1" applyAlignment="1" applyProtection="1">
      <alignment vertical="center" wrapText="1"/>
      <protection locked="0"/>
    </xf>
    <xf numFmtId="1" fontId="38" fillId="0" borderId="6" xfId="0" applyNumberFormat="1" applyFont="1" applyBorder="1" applyAlignment="1" applyProtection="1">
      <alignment horizontal="center" vertical="center"/>
      <protection locked="0"/>
    </xf>
    <xf numFmtId="2" fontId="38" fillId="0" borderId="6" xfId="0" applyNumberFormat="1" applyFont="1" applyBorder="1" applyAlignment="1" applyProtection="1">
      <alignment horizontal="center" vertical="center"/>
      <protection locked="0"/>
    </xf>
    <xf numFmtId="1" fontId="38" fillId="0" borderId="6" xfId="0" applyNumberFormat="1" applyFont="1" applyBorder="1" applyAlignment="1" applyProtection="1">
      <alignment wrapText="1"/>
      <protection locked="0"/>
    </xf>
    <xf numFmtId="1" fontId="38" fillId="0" borderId="6" xfId="0" applyNumberFormat="1" applyFont="1" applyBorder="1" applyProtection="1">
      <protection locked="0"/>
    </xf>
    <xf numFmtId="168" fontId="38" fillId="0" borderId="0" xfId="14" applyNumberFormat="1" applyFont="1" applyFill="1" applyAlignment="1">
      <alignment horizontal="center"/>
    </xf>
    <xf numFmtId="0" fontId="38" fillId="0" borderId="0" xfId="0" applyFont="1" applyAlignment="1" applyProtection="1">
      <alignment horizontal="center"/>
      <protection locked="0"/>
    </xf>
    <xf numFmtId="1" fontId="38" fillId="0" borderId="0" xfId="0" applyNumberFormat="1" applyFont="1" applyAlignment="1" applyProtection="1">
      <alignment wrapText="1"/>
      <protection locked="0"/>
    </xf>
    <xf numFmtId="2" fontId="38" fillId="0" borderId="0" xfId="0" applyNumberFormat="1" applyFont="1" applyAlignment="1" applyProtection="1">
      <alignment horizontal="center"/>
      <protection locked="0"/>
    </xf>
    <xf numFmtId="168" fontId="38" fillId="0" borderId="0" xfId="0" applyNumberFormat="1" applyFont="1" applyAlignment="1" applyProtection="1">
      <alignment horizontal="center"/>
      <protection locked="0"/>
    </xf>
    <xf numFmtId="0" fontId="39" fillId="0" borderId="0" xfId="3867" applyFont="1" applyFill="1" applyProtection="1">
      <protection locked="0"/>
    </xf>
    <xf numFmtId="0" fontId="38" fillId="0" borderId="75" xfId="0" applyFont="1" applyBorder="1"/>
    <xf numFmtId="0" fontId="38" fillId="0" borderId="5" xfId="0" applyFont="1" applyBorder="1" applyAlignment="1">
      <alignment vertical="center"/>
    </xf>
    <xf numFmtId="170" fontId="39" fillId="0" borderId="61" xfId="14" applyNumberFormat="1" applyFont="1" applyFill="1" applyBorder="1" applyAlignment="1">
      <alignment horizontal="center"/>
    </xf>
    <xf numFmtId="173" fontId="38" fillId="0" borderId="6" xfId="0" applyNumberFormat="1" applyFont="1" applyBorder="1" applyAlignment="1" applyProtection="1">
      <alignment horizontal="center"/>
      <protection locked="0"/>
    </xf>
    <xf numFmtId="0" fontId="39" fillId="0" borderId="62" xfId="0" applyFont="1" applyBorder="1" applyAlignment="1" applyProtection="1">
      <alignment horizontal="center" vertical="center"/>
      <protection locked="0"/>
    </xf>
    <xf numFmtId="2" fontId="39" fillId="0" borderId="0" xfId="20" applyNumberFormat="1" applyFont="1" applyAlignment="1">
      <alignment horizontal="center"/>
    </xf>
    <xf numFmtId="174" fontId="39" fillId="0" borderId="0" xfId="20" applyNumberFormat="1" applyFont="1" applyAlignment="1">
      <alignment horizontal="center"/>
    </xf>
    <xf numFmtId="0" fontId="38" fillId="0" borderId="0" xfId="20" applyFont="1" applyProtection="1">
      <protection locked="0"/>
    </xf>
    <xf numFmtId="0" fontId="66" fillId="0" borderId="0" xfId="12" applyFont="1" applyFill="1" applyProtection="1">
      <protection locked="0"/>
    </xf>
    <xf numFmtId="0" fontId="39" fillId="0" borderId="0" xfId="20" applyFont="1" applyAlignment="1" applyProtection="1">
      <alignment horizontal="center"/>
      <protection locked="0"/>
    </xf>
    <xf numFmtId="2" fontId="38" fillId="0" borderId="0" xfId="20" applyNumberFormat="1" applyFont="1" applyAlignment="1" applyProtection="1">
      <alignment horizontal="center"/>
      <protection locked="0"/>
    </xf>
    <xf numFmtId="0" fontId="38" fillId="0" borderId="0" xfId="20" applyFont="1" applyAlignment="1" applyProtection="1">
      <alignment horizontal="center"/>
      <protection locked="0"/>
    </xf>
    <xf numFmtId="0" fontId="39" fillId="0" borderId="31" xfId="0" applyFont="1" applyBorder="1"/>
    <xf numFmtId="170" fontId="39" fillId="0" borderId="6" xfId="20" applyNumberFormat="1" applyFont="1" applyBorder="1" applyAlignment="1">
      <alignment horizontal="center"/>
    </xf>
    <xf numFmtId="0" fontId="38" fillId="0" borderId="36" xfId="20" applyFont="1" applyBorder="1" applyProtection="1">
      <protection locked="0"/>
    </xf>
    <xf numFmtId="44" fontId="38" fillId="0" borderId="35" xfId="20" applyNumberFormat="1" applyFont="1" applyBorder="1" applyProtection="1">
      <protection locked="0"/>
    </xf>
    <xf numFmtId="0" fontId="38" fillId="0" borderId="35" xfId="20" applyFont="1" applyBorder="1" applyProtection="1">
      <protection locked="0"/>
    </xf>
    <xf numFmtId="0" fontId="38" fillId="0" borderId="16" xfId="20" applyFont="1" applyBorder="1" applyProtection="1">
      <protection locked="0"/>
    </xf>
    <xf numFmtId="44" fontId="38" fillId="0" borderId="14" xfId="20" applyNumberFormat="1" applyFont="1" applyBorder="1" applyProtection="1">
      <protection locked="0"/>
    </xf>
    <xf numFmtId="0" fontId="38" fillId="0" borderId="14" xfId="20" applyFont="1" applyBorder="1" applyProtection="1">
      <protection locked="0"/>
    </xf>
    <xf numFmtId="1" fontId="38" fillId="0" borderId="6" xfId="20" applyNumberFormat="1" applyFont="1" applyBorder="1" applyProtection="1">
      <protection locked="0"/>
    </xf>
    <xf numFmtId="1" fontId="38" fillId="0" borderId="6" xfId="20" applyNumberFormat="1" applyFont="1" applyBorder="1" applyAlignment="1" applyProtection="1">
      <alignment horizontal="center"/>
      <protection locked="0"/>
    </xf>
    <xf numFmtId="0" fontId="38" fillId="0" borderId="5" xfId="0" quotePrefix="1" applyFont="1" applyBorder="1" applyProtection="1">
      <protection locked="0"/>
    </xf>
    <xf numFmtId="175" fontId="38" fillId="0" borderId="6" xfId="20" applyNumberFormat="1" applyFont="1" applyBorder="1" applyAlignment="1" applyProtection="1">
      <alignment horizontal="center"/>
      <protection locked="0"/>
    </xf>
    <xf numFmtId="1" fontId="38" fillId="0" borderId="16" xfId="20" applyNumberFormat="1" applyFont="1" applyBorder="1" applyProtection="1">
      <protection locked="0"/>
    </xf>
    <xf numFmtId="1" fontId="38" fillId="0" borderId="6" xfId="20" applyNumberFormat="1" applyFont="1" applyBorder="1" applyAlignment="1" applyProtection="1">
      <alignment wrapText="1"/>
      <protection locked="0"/>
    </xf>
    <xf numFmtId="2" fontId="38" fillId="0" borderId="6" xfId="20" applyNumberFormat="1" applyFont="1" applyBorder="1" applyProtection="1">
      <protection locked="0"/>
    </xf>
    <xf numFmtId="0" fontId="38" fillId="0" borderId="0" xfId="20" applyFont="1" applyAlignment="1" applyProtection="1">
      <alignment vertical="center"/>
      <protection locked="0"/>
    </xf>
    <xf numFmtId="0" fontId="68" fillId="0" borderId="34" xfId="20" applyFont="1" applyBorder="1" applyAlignment="1" applyProtection="1">
      <alignment vertical="center"/>
      <protection locked="0"/>
    </xf>
    <xf numFmtId="44" fontId="68" fillId="0" borderId="11" xfId="20" applyNumberFormat="1" applyFont="1" applyBorder="1" applyAlignment="1" applyProtection="1">
      <alignment vertical="center"/>
      <protection locked="0"/>
    </xf>
    <xf numFmtId="0" fontId="39" fillId="0" borderId="0" xfId="12" applyFont="1" applyFill="1" applyAlignment="1" applyProtection="1">
      <alignment horizontal="center"/>
      <protection locked="0"/>
    </xf>
    <xf numFmtId="0" fontId="39" fillId="0" borderId="8" xfId="12" applyFont="1" applyFill="1" applyBorder="1" applyAlignment="1" applyProtection="1">
      <alignment horizontal="center"/>
      <protection locked="0"/>
    </xf>
    <xf numFmtId="170" fontId="39" fillId="0" borderId="61" xfId="20" applyNumberFormat="1" applyFont="1" applyBorder="1" applyAlignment="1">
      <alignment horizontal="center"/>
    </xf>
    <xf numFmtId="0" fontId="39" fillId="0" borderId="6" xfId="20" quotePrefix="1" applyFont="1" applyBorder="1" applyAlignment="1">
      <alignment horizontal="center"/>
    </xf>
    <xf numFmtId="0" fontId="39" fillId="0" borderId="0" xfId="12" applyFont="1" applyFill="1" applyProtection="1">
      <protection locked="0"/>
    </xf>
    <xf numFmtId="0" fontId="38" fillId="0" borderId="72" xfId="20" applyFont="1" applyBorder="1" applyProtection="1">
      <protection locked="0"/>
    </xf>
    <xf numFmtId="0" fontId="38" fillId="0" borderId="5" xfId="20" applyFont="1" applyBorder="1" applyProtection="1">
      <protection locked="0"/>
    </xf>
    <xf numFmtId="0" fontId="68" fillId="0" borderId="42" xfId="20" applyFont="1" applyBorder="1" applyAlignment="1" applyProtection="1">
      <alignment vertical="center"/>
      <protection locked="0"/>
    </xf>
    <xf numFmtId="170" fontId="39" fillId="0" borderId="61" xfId="12" applyNumberFormat="1" applyFont="1" applyFill="1" applyBorder="1" applyAlignment="1">
      <alignment horizontal="center"/>
    </xf>
    <xf numFmtId="170" fontId="39" fillId="0" borderId="6" xfId="12" applyNumberFormat="1" applyFont="1" applyFill="1" applyBorder="1" applyAlignment="1">
      <alignment horizontal="center"/>
    </xf>
    <xf numFmtId="170" fontId="38" fillId="0" borderId="5" xfId="20" applyNumberFormat="1" applyFont="1" applyBorder="1" applyAlignment="1" applyProtection="1">
      <alignment horizontal="center"/>
      <protection locked="0"/>
    </xf>
    <xf numFmtId="0" fontId="39" fillId="0" borderId="62" xfId="20" applyFont="1" applyBorder="1" applyAlignment="1" applyProtection="1">
      <alignment horizontal="center" vertical="center"/>
      <protection locked="0"/>
    </xf>
    <xf numFmtId="1" fontId="39" fillId="0" borderId="6" xfId="14" applyNumberFormat="1" applyFont="1" applyFill="1" applyBorder="1" applyAlignment="1">
      <alignment horizontal="center"/>
    </xf>
    <xf numFmtId="182" fontId="38" fillId="0" borderId="6" xfId="0" applyNumberFormat="1" applyFont="1" applyBorder="1" applyAlignment="1">
      <alignment horizontal="center"/>
    </xf>
    <xf numFmtId="183" fontId="38" fillId="0" borderId="14" xfId="0" applyNumberFormat="1" applyFont="1" applyBorder="1"/>
    <xf numFmtId="183" fontId="38" fillId="0" borderId="0" xfId="0" applyNumberFormat="1" applyFont="1"/>
    <xf numFmtId="3" fontId="38" fillId="0" borderId="16" xfId="0" applyNumberFormat="1" applyFont="1" applyBorder="1" applyAlignment="1">
      <alignment horizontal="center"/>
    </xf>
    <xf numFmtId="3" fontId="38" fillId="0" borderId="0" xfId="0" applyNumberFormat="1" applyFont="1" applyAlignment="1">
      <alignment horizontal="center"/>
    </xf>
    <xf numFmtId="0" fontId="39" fillId="0" borderId="0" xfId="0" applyFont="1" applyProtection="1">
      <protection locked="0"/>
    </xf>
    <xf numFmtId="10" fontId="38" fillId="0" borderId="6" xfId="0" applyNumberFormat="1" applyFont="1" applyBorder="1" applyAlignment="1">
      <alignment horizontal="center"/>
    </xf>
    <xf numFmtId="0" fontId="6" fillId="3" borderId="73" xfId="0" applyFont="1" applyFill="1" applyBorder="1" applyAlignment="1">
      <alignment horizontal="center" vertical="center"/>
    </xf>
    <xf numFmtId="174" fontId="6" fillId="3" borderId="67" xfId="0" applyNumberFormat="1" applyFont="1" applyFill="1" applyBorder="1" applyAlignment="1">
      <alignment horizontal="center" vertical="center"/>
    </xf>
    <xf numFmtId="0" fontId="6" fillId="0" borderId="76" xfId="0" applyFont="1" applyBorder="1" applyAlignment="1">
      <alignment horizontal="right" vertical="center"/>
    </xf>
    <xf numFmtId="174" fontId="6" fillId="0" borderId="77" xfId="0" applyNumberFormat="1" applyFont="1" applyBorder="1" applyAlignment="1">
      <alignment horizontal="right" vertical="center"/>
    </xf>
    <xf numFmtId="0" fontId="40" fillId="0" borderId="7" xfId="0" applyFont="1" applyBorder="1"/>
    <xf numFmtId="0" fontId="6" fillId="0" borderId="7" xfId="0" applyFont="1" applyBorder="1"/>
    <xf numFmtId="0" fontId="6" fillId="3" borderId="6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/>
    </xf>
    <xf numFmtId="0" fontId="7" fillId="0" borderId="43" xfId="0" applyFont="1" applyBorder="1"/>
    <xf numFmtId="0" fontId="7" fillId="0" borderId="55" xfId="0" applyFont="1" applyBorder="1"/>
    <xf numFmtId="0" fontId="7" fillId="0" borderId="62" xfId="0" applyFont="1" applyBorder="1"/>
    <xf numFmtId="174" fontId="6" fillId="0" borderId="67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vertical="top" wrapText="1"/>
    </xf>
    <xf numFmtId="3" fontId="38" fillId="0" borderId="6" xfId="3" applyNumberFormat="1" applyFont="1" applyBorder="1" applyAlignment="1">
      <alignment horizontal="center"/>
    </xf>
    <xf numFmtId="0" fontId="38" fillId="0" borderId="5" xfId="0" applyFont="1" applyBorder="1" applyAlignment="1" applyProtection="1">
      <alignment vertical="center"/>
      <protection locked="0"/>
    </xf>
    <xf numFmtId="0" fontId="38" fillId="0" borderId="16" xfId="20" applyFont="1" applyBorder="1" applyAlignment="1" applyProtection="1">
      <alignment vertical="center"/>
      <protection locked="0"/>
    </xf>
    <xf numFmtId="44" fontId="38" fillId="0" borderId="14" xfId="20" applyNumberFormat="1" applyFont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left"/>
    </xf>
    <xf numFmtId="172" fontId="38" fillId="0" borderId="0" xfId="0" applyNumberFormat="1" applyFont="1" applyAlignment="1">
      <alignment horizontal="center" vertical="center"/>
    </xf>
    <xf numFmtId="0" fontId="38" fillId="0" borderId="6" xfId="20" applyFont="1" applyBorder="1" applyAlignment="1" applyProtection="1">
      <alignment horizontal="center" vertical="center"/>
      <protection locked="0"/>
    </xf>
    <xf numFmtId="0" fontId="38" fillId="0" borderId="5" xfId="20" applyFont="1" applyBorder="1" applyAlignment="1" applyProtection="1">
      <alignment vertical="center"/>
      <protection locked="0"/>
    </xf>
    <xf numFmtId="170" fontId="7" fillId="0" borderId="5" xfId="0" applyNumberFormat="1" applyFont="1" applyBorder="1" applyAlignment="1">
      <alignment vertical="top" wrapText="1"/>
    </xf>
    <xf numFmtId="184" fontId="7" fillId="0" borderId="0" xfId="0" applyNumberFormat="1" applyFont="1" applyAlignment="1">
      <alignment vertical="center"/>
    </xf>
    <xf numFmtId="0" fontId="7" fillId="0" borderId="78" xfId="0" applyFont="1" applyBorder="1" applyAlignment="1">
      <alignment horizontal="center" vertical="center"/>
    </xf>
    <xf numFmtId="1" fontId="38" fillId="0" borderId="6" xfId="0" quotePrefix="1" applyNumberFormat="1" applyFont="1" applyBorder="1" applyAlignment="1">
      <alignment horizontal="left" vertical="center" wrapText="1"/>
    </xf>
    <xf numFmtId="0" fontId="40" fillId="0" borderId="0" xfId="0" applyFont="1"/>
    <xf numFmtId="174" fontId="40" fillId="0" borderId="5" xfId="0" applyNumberFormat="1" applyFont="1" applyBorder="1" applyAlignment="1">
      <alignment horizontal="center" vertical="center"/>
    </xf>
    <xf numFmtId="174" fontId="6" fillId="0" borderId="5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vertical="center"/>
    </xf>
    <xf numFmtId="174" fontId="6" fillId="0" borderId="79" xfId="0" applyNumberFormat="1" applyFont="1" applyBorder="1" applyAlignment="1">
      <alignment horizontal="center" vertical="center"/>
    </xf>
    <xf numFmtId="0" fontId="38" fillId="0" borderId="7" xfId="20" applyFont="1" applyBorder="1" applyAlignment="1">
      <alignment horizontal="left"/>
    </xf>
    <xf numFmtId="0" fontId="0" fillId="0" borderId="6" xfId="0" applyBorder="1"/>
    <xf numFmtId="0" fontId="7" fillId="0" borderId="7" xfId="0" applyFont="1" applyBorder="1" applyProtection="1">
      <protection locked="0"/>
    </xf>
    <xf numFmtId="0" fontId="38" fillId="0" borderId="0" xfId="0" applyFont="1" applyAlignment="1">
      <alignment vertical="top" wrapText="1"/>
    </xf>
    <xf numFmtId="0" fontId="7" fillId="0" borderId="0" xfId="0" applyFont="1" applyProtection="1">
      <protection locked="0"/>
    </xf>
    <xf numFmtId="187" fontId="38" fillId="0" borderId="6" xfId="0" applyNumberFormat="1" applyFont="1" applyBorder="1" applyAlignment="1">
      <alignment horizontal="center"/>
    </xf>
    <xf numFmtId="0" fontId="7" fillId="0" borderId="5" xfId="27" applyBorder="1" applyAlignment="1">
      <alignment vertical="top" wrapText="1"/>
    </xf>
    <xf numFmtId="0" fontId="7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9" fillId="0" borderId="67" xfId="0" applyFont="1" applyBorder="1" applyAlignment="1">
      <alignment horizontal="center"/>
    </xf>
    <xf numFmtId="0" fontId="39" fillId="0" borderId="71" xfId="0" applyFont="1" applyBorder="1" applyAlignment="1">
      <alignment horizontal="center"/>
    </xf>
    <xf numFmtId="0" fontId="39" fillId="0" borderId="69" xfId="0" applyFont="1" applyBorder="1" applyAlignment="1">
      <alignment horizontal="center"/>
    </xf>
    <xf numFmtId="0" fontId="39" fillId="0" borderId="67" xfId="0" applyFont="1" applyBorder="1"/>
    <xf numFmtId="0" fontId="39" fillId="0" borderId="69" xfId="0" applyFont="1" applyBorder="1"/>
    <xf numFmtId="0" fontId="39" fillId="36" borderId="64" xfId="0" applyFont="1" applyFill="1" applyBorder="1"/>
    <xf numFmtId="0" fontId="39" fillId="36" borderId="67" xfId="0" applyFont="1" applyFill="1" applyBorder="1" applyAlignment="1">
      <alignment horizontal="center"/>
    </xf>
    <xf numFmtId="0" fontId="39" fillId="36" borderId="71" xfId="0" applyFont="1" applyFill="1" applyBorder="1" applyAlignment="1">
      <alignment horizontal="center"/>
    </xf>
    <xf numFmtId="0" fontId="39" fillId="36" borderId="69" xfId="0" applyFont="1" applyFill="1" applyBorder="1" applyAlignment="1">
      <alignment horizontal="center"/>
    </xf>
    <xf numFmtId="1" fontId="7" fillId="2" borderId="12" xfId="14" applyNumberFormat="1" applyFont="1" applyBorder="1" applyAlignment="1">
      <alignment vertical="center"/>
    </xf>
    <xf numFmtId="0" fontId="7" fillId="0" borderId="7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61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0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9" fillId="2" borderId="73" xfId="14" applyFont="1" applyBorder="1" applyAlignment="1">
      <alignment horizontal="left" vertical="center"/>
    </xf>
    <xf numFmtId="0" fontId="39" fillId="2" borderId="71" xfId="14" applyFont="1" applyBorder="1" applyAlignment="1">
      <alignment horizontal="left" vertical="center"/>
    </xf>
    <xf numFmtId="0" fontId="39" fillId="2" borderId="74" xfId="14" applyFont="1" applyBorder="1" applyAlignment="1">
      <alignment horizontal="left" vertical="center"/>
    </xf>
    <xf numFmtId="0" fontId="39" fillId="2" borderId="73" xfId="12" applyFont="1" applyBorder="1" applyAlignment="1">
      <alignment horizontal="left" vertical="center"/>
    </xf>
    <xf numFmtId="0" fontId="39" fillId="2" borderId="71" xfId="12" applyFont="1" applyBorder="1" applyAlignment="1">
      <alignment horizontal="left" vertical="center"/>
    </xf>
    <xf numFmtId="0" fontId="39" fillId="2" borderId="74" xfId="12" applyFont="1" applyBorder="1" applyAlignment="1">
      <alignment horizontal="left" vertical="center"/>
    </xf>
    <xf numFmtId="0" fontId="39" fillId="0" borderId="62" xfId="14" applyFont="1" applyFill="1" applyBorder="1" applyAlignment="1">
      <alignment horizontal="left" vertical="center"/>
    </xf>
    <xf numFmtId="1" fontId="39" fillId="0" borderId="73" xfId="20" applyNumberFormat="1" applyFont="1" applyBorder="1" applyAlignment="1">
      <alignment horizontal="left"/>
    </xf>
    <xf numFmtId="1" fontId="39" fillId="0" borderId="71" xfId="20" applyNumberFormat="1" applyFont="1" applyBorder="1" applyAlignment="1">
      <alignment horizontal="left"/>
    </xf>
    <xf numFmtId="1" fontId="39" fillId="0" borderId="74" xfId="20" applyNumberFormat="1" applyFont="1" applyBorder="1" applyAlignment="1">
      <alignment horizontal="left"/>
    </xf>
    <xf numFmtId="0" fontId="39" fillId="0" borderId="73" xfId="14" applyFont="1" applyFill="1" applyBorder="1" applyAlignment="1">
      <alignment horizontal="left" vertical="center"/>
    </xf>
    <xf numFmtId="0" fontId="39" fillId="0" borderId="71" xfId="14" applyFont="1" applyFill="1" applyBorder="1" applyAlignment="1">
      <alignment horizontal="left" vertical="center"/>
    </xf>
    <xf numFmtId="0" fontId="39" fillId="0" borderId="74" xfId="14" applyFont="1" applyFill="1" applyBorder="1" applyAlignment="1">
      <alignment horizontal="left" vertical="center"/>
    </xf>
    <xf numFmtId="0" fontId="6" fillId="0" borderId="33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1" fontId="39" fillId="0" borderId="62" xfId="20" applyNumberFormat="1" applyFont="1" applyBorder="1" applyAlignment="1">
      <alignment horizontal="left" wrapText="1"/>
    </xf>
    <xf numFmtId="0" fontId="66" fillId="0" borderId="0" xfId="14" applyFont="1" applyFill="1" applyAlignment="1">
      <alignment horizontal="left" wrapText="1"/>
    </xf>
    <xf numFmtId="1" fontId="66" fillId="0" borderId="0" xfId="0" applyNumberFormat="1" applyFont="1" applyAlignment="1">
      <alignment horizontal="left" wrapText="1"/>
    </xf>
    <xf numFmtId="0" fontId="38" fillId="0" borderId="7" xfId="20" applyFont="1" applyBorder="1" applyAlignment="1">
      <alignment horizontal="left" wrapText="1"/>
    </xf>
    <xf numFmtId="0" fontId="38" fillId="0" borderId="6" xfId="20" applyFont="1" applyBorder="1" applyAlignment="1">
      <alignment horizontal="left" wrapText="1"/>
    </xf>
  </cellXfs>
  <cellStyles count="15798">
    <cellStyle name="20% - Accent1 10" xfId="1443" xr:uid="{C61171BD-4FB6-4BE6-861D-35CCEC871D85}"/>
    <cellStyle name="20% - Accent1 10 2" xfId="8207" xr:uid="{38EA8774-CC73-4D40-B4D5-68799229BF1C}"/>
    <cellStyle name="20% - Accent1 10 3" xfId="5116" xr:uid="{CF6B6989-3AB8-48E8-936C-27321A3801CC}"/>
    <cellStyle name="20% - Accent1 11" xfId="1444" xr:uid="{C0DBDCFE-FE88-47F5-ADB6-790F53C1EAC1}"/>
    <cellStyle name="20% - Accent1 11 2" xfId="8208" xr:uid="{95484C1C-E986-4B53-ABE5-D5BB7BB433C4}"/>
    <cellStyle name="20% - Accent1 11 3" xfId="5005" xr:uid="{98A0EB57-C079-41CE-815F-18905DAC8279}"/>
    <cellStyle name="20% - Accent1 12" xfId="211" xr:uid="{607E05F6-9690-4FD5-9F7E-F59BF4EF3CEB}"/>
    <cellStyle name="20% - Accent1 2" xfId="134" xr:uid="{00000000-0005-0000-0000-000000000000}"/>
    <cellStyle name="20% - Accent1 2 2" xfId="189" xr:uid="{00000000-0005-0000-0000-000001000000}"/>
    <cellStyle name="20% - Accent1 2 2 2" xfId="1446" xr:uid="{63D1D70E-DA56-4F59-971F-5BD8CD44BE5C}"/>
    <cellStyle name="20% - Accent1 2 2 3" xfId="3872" xr:uid="{2E7367B5-4E98-4916-AEBA-BFCFADB0BDBF}"/>
    <cellStyle name="20% - Accent1 2 2 4" xfId="374" xr:uid="{1ECD9AAB-77E8-4EA9-8575-2C16AC2CE061}"/>
    <cellStyle name="20% - Accent1 2 2 5" xfId="312" xr:uid="{7D8056E7-AC26-48C7-B15D-55E5C48F8F79}"/>
    <cellStyle name="20% - Accent1 2 3" xfId="1447" xr:uid="{3BF23A48-D6F9-45D6-AFDD-B0E61475D0F4}"/>
    <cellStyle name="20% - Accent1 2 3 2" xfId="8209" xr:uid="{96F73CA9-FB7B-45C0-B87F-42E1139EC276}"/>
    <cellStyle name="20% - Accent1 2 3 3" xfId="3871" xr:uid="{E04C7BD1-5E77-468A-9C9F-F72EA8502BE1}"/>
    <cellStyle name="20% - Accent1 2 4" xfId="1448" xr:uid="{3157CA63-162C-44F6-BAC1-0095B008266D}"/>
    <cellStyle name="20% - Accent1 2 4 2" xfId="8210" xr:uid="{140D600F-A2AC-4F97-9900-C3172A6DDE6F}"/>
    <cellStyle name="20% - Accent1 2 4 3" xfId="3870" xr:uid="{B1A46168-2DC9-456C-AC9E-438D877E24DC}"/>
    <cellStyle name="20% - Accent1 2 5" xfId="1449" xr:uid="{E70F0C23-5C13-418C-A599-72D47A55D4D7}"/>
    <cellStyle name="20% - Accent1 2 6" xfId="1450" xr:uid="{28AD6A33-1995-4613-A39F-BBE1A94D41EF}"/>
    <cellStyle name="20% - Accent1 2 7" xfId="1445" xr:uid="{A73BA6A4-9C48-4684-A03C-D985B359BCF1}"/>
    <cellStyle name="20% - Accent1 2 8" xfId="373" xr:uid="{F82CE72D-3667-4DE6-BABE-95B61D2EDF3E}"/>
    <cellStyle name="20% - Accent1 2 9" xfId="253" xr:uid="{B2A80D81-9B30-4B82-949F-BB21EA651B91}"/>
    <cellStyle name="20% - Accent1 3" xfId="283" xr:uid="{2452F029-7D07-4C23-8306-EBB7733DAD73}"/>
    <cellStyle name="20% - Accent1 3 2" xfId="326" xr:uid="{D2115B4D-89F7-4ABE-A515-075AF6CECA41}"/>
    <cellStyle name="20% - Accent1 3 2 2" xfId="1452" xr:uid="{AB2BB0FC-64F2-4921-B7A2-959439E164C9}"/>
    <cellStyle name="20% - Accent1 3 2 3" xfId="3531" xr:uid="{E260E6E8-DF83-43D2-BE6C-4F16D89AA375}"/>
    <cellStyle name="20% - Accent1 3 2 4" xfId="376" xr:uid="{38F7659B-60C2-481E-98C9-4CAE81CFCFEC}"/>
    <cellStyle name="20% - Accent1 3 3" xfId="1453" xr:uid="{9819B4CD-41FD-40FC-8F1B-2A2BE968D0FE}"/>
    <cellStyle name="20% - Accent1 3 3 2" xfId="8211" xr:uid="{559FF032-E321-4BBC-9AD7-503E1A282CCB}"/>
    <cellStyle name="20% - Accent1 3 3 3" xfId="3522" xr:uid="{B8B5DB86-FCBF-424E-8D9C-280CBC2DA8DB}"/>
    <cellStyle name="20% - Accent1 3 4" xfId="1454" xr:uid="{4CDFB6D7-42E1-4DB0-8670-ADFC7A2FE6CE}"/>
    <cellStyle name="20% - Accent1 3 4 2" xfId="8212" xr:uid="{7EA15F69-F2A4-4115-922A-F9D1CC48D179}"/>
    <cellStyle name="20% - Accent1 3 4 3" xfId="3377" xr:uid="{DC91C8F7-D075-490F-B295-62AF7DB4B003}"/>
    <cellStyle name="20% - Accent1 3 5" xfId="1455" xr:uid="{A4C1C800-776C-4422-A958-05165BCF2604}"/>
    <cellStyle name="20% - Accent1 3 6" xfId="1456" xr:uid="{63819293-E072-4FAA-BFBC-70C91E949364}"/>
    <cellStyle name="20% - Accent1 3 7" xfId="1451" xr:uid="{6A8F1993-F94E-4D2E-A1EA-ACEC77E0914F}"/>
    <cellStyle name="20% - Accent1 3 8" xfId="375" xr:uid="{E494B333-AA9B-442F-ABD3-9E4A304B9CD1}"/>
    <cellStyle name="20% - Accent1 4" xfId="346" xr:uid="{0183CDDD-8FD3-4A61-9F00-A6B580EFC83D}"/>
    <cellStyle name="20% - Accent1 4 2" xfId="378" xr:uid="{197DF286-6577-4D4D-A024-7DA8509EB4C4}"/>
    <cellStyle name="20% - Accent1 4 2 2" xfId="1458" xr:uid="{DEEF4F43-39EE-4AC5-851D-720257B1E743}"/>
    <cellStyle name="20% - Accent1 4 2 3" xfId="3227" xr:uid="{D5E55D47-31DE-4F0A-ACCD-6E53C20FB26E}"/>
    <cellStyle name="20% - Accent1 4 3" xfId="1459" xr:uid="{11F8E350-6632-401A-A36E-2EDE8A57E6B5}"/>
    <cellStyle name="20% - Accent1 4 3 2" xfId="8213" xr:uid="{1B2FB6F1-B02A-43A4-9609-C76D7AA92726}"/>
    <cellStyle name="20% - Accent1 4 3 3" xfId="3226" xr:uid="{BCE23EEE-6922-45DE-9352-90AF488F2DA5}"/>
    <cellStyle name="20% - Accent1 4 4" xfId="1460" xr:uid="{7089139B-2C7A-4614-AF2F-4D9984AECDD9}"/>
    <cellStyle name="20% - Accent1 4 4 2" xfId="8214" xr:uid="{E4C631FA-6ED9-4C5E-AE81-98A84C52E015}"/>
    <cellStyle name="20% - Accent1 4 4 3" xfId="3217" xr:uid="{0F12B2C3-D95B-4A8A-A440-AC8F6B262471}"/>
    <cellStyle name="20% - Accent1 4 5" xfId="1461" xr:uid="{E26106A2-9A04-4094-838B-7A0F4C9CB6BD}"/>
    <cellStyle name="20% - Accent1 4 6" xfId="1462" xr:uid="{AA8015BF-6F85-4C08-A6FF-66CE19653F79}"/>
    <cellStyle name="20% - Accent1 4 7" xfId="1457" xr:uid="{ADD6527F-BDC4-43BA-AA66-C85D38C6ACEF}"/>
    <cellStyle name="20% - Accent1 4 8" xfId="377" xr:uid="{3BB4381A-D699-40DD-B61E-958A60103950}"/>
    <cellStyle name="20% - Accent1 5" xfId="1463" xr:uid="{D3C26526-F1A4-40AD-80BE-32A76D8B4012}"/>
    <cellStyle name="20% - Accent1 5 2" xfId="8215" xr:uid="{7CC3BBC8-FA4B-445E-9387-83917CC56611}"/>
    <cellStyle name="20% - Accent1 5 3" xfId="3072" xr:uid="{09E8E3FA-90F7-468B-BA38-2719F197B28B}"/>
    <cellStyle name="20% - Accent1 6" xfId="1464" xr:uid="{E6726A99-3445-4360-869A-1A667F762357}"/>
    <cellStyle name="20% - Accent1 6 2" xfId="8216" xr:uid="{685FBDBD-83D8-40E3-A6B4-75DC5539EC38}"/>
    <cellStyle name="20% - Accent1 6 3" xfId="2960" xr:uid="{16022603-C15C-42FE-8A31-59CF7046E732}"/>
    <cellStyle name="20% - Accent1 7" xfId="1465" xr:uid="{85CA9EE1-D722-4B8B-A131-8339C07C4017}"/>
    <cellStyle name="20% - Accent1 7 2" xfId="8217" xr:uid="{FCE93E38-F49E-4240-866C-46FE7FCD09FF}"/>
    <cellStyle name="20% - Accent1 7 3" xfId="2959" xr:uid="{DAD92F87-AFBC-4C9C-A24A-23C510781FBA}"/>
    <cellStyle name="20% - Accent1 8" xfId="1466" xr:uid="{770700E2-73E6-42CF-9A01-D4FF871076F6}"/>
    <cellStyle name="20% - Accent1 8 2" xfId="8218" xr:uid="{22F35EF4-14C1-4CF9-906C-8EC84F3A3880}"/>
    <cellStyle name="20% - Accent1 8 3" xfId="2958" xr:uid="{4F2257AE-311F-47C7-A67E-8E7BC9BA3B2B}"/>
    <cellStyle name="20% - Accent1 9" xfId="1467" xr:uid="{D912D56F-3F36-4A2C-8B74-B6532AF31EA9}"/>
    <cellStyle name="20% - Accent1 9 2" xfId="8219" xr:uid="{71052072-9B24-4493-BC16-1A858B7304B4}"/>
    <cellStyle name="20% - Accent1 9 3" xfId="2814" xr:uid="{918221C0-BF4C-4AD0-9130-E6F6310EDC56}"/>
    <cellStyle name="20% - Accent2 10" xfId="1468" xr:uid="{7620D8FB-AE1E-4A36-B4D2-1A093EC1C1F7}"/>
    <cellStyle name="20% - Accent2 10 2" xfId="8220" xr:uid="{42042F36-D78C-4B82-9CF3-2BEC4250A717}"/>
    <cellStyle name="20% - Accent2 10 3" xfId="2703" xr:uid="{BDB4F231-BF57-4994-A35D-7167D28CA5EC}"/>
    <cellStyle name="20% - Accent2 11" xfId="1469" xr:uid="{24297BA3-E2F0-4D8C-B193-AF3E25FD02D7}"/>
    <cellStyle name="20% - Accent2 11 2" xfId="8221" xr:uid="{91FB393B-56F2-4C9C-9B2F-98DBBFCB5CA3}"/>
    <cellStyle name="20% - Accent2 11 3" xfId="2702" xr:uid="{DEDB15DE-7ABB-4783-B18E-D1A2A80FBB58}"/>
    <cellStyle name="20% - Accent2 12" xfId="212" xr:uid="{69410A5A-C4AE-4C16-913E-3B13C1EF4D78}"/>
    <cellStyle name="20% - Accent2 2" xfId="105" xr:uid="{00000000-0005-0000-0000-000002000000}"/>
    <cellStyle name="20% - Accent2 2 2" xfId="190" xr:uid="{00000000-0005-0000-0000-000003000000}"/>
    <cellStyle name="20% - Accent2 2 2 2" xfId="1471" xr:uid="{F4A186D2-FED6-46DC-8109-1FEE09A28D73}"/>
    <cellStyle name="20% - Accent2 2 2 3" xfId="2699" xr:uid="{E9D23CFF-7307-4F9C-A5F8-CFE04452D7B6}"/>
    <cellStyle name="20% - Accent2 2 2 4" xfId="380" xr:uid="{FFB41914-E719-4D00-802A-F13BC43D0D89}"/>
    <cellStyle name="20% - Accent2 2 2 5" xfId="313" xr:uid="{E4B66521-E705-4EC2-9D06-BB10F894F8BB}"/>
    <cellStyle name="20% - Accent2 2 3" xfId="1472" xr:uid="{DBCB7BD6-9AA8-4D19-8CB3-355D699CC0F2}"/>
    <cellStyle name="20% - Accent2 2 3 2" xfId="8222" xr:uid="{C1928453-43EB-4321-82C3-502A2B52BAAB}"/>
    <cellStyle name="20% - Accent2 2 3 3" xfId="2698" xr:uid="{6DA868E1-D771-431C-B288-3BE0500C1137}"/>
    <cellStyle name="20% - Accent2 2 4" xfId="1473" xr:uid="{7F1594E8-5AC7-434E-B6AB-603B02CE9495}"/>
    <cellStyle name="20% - Accent2 2 4 2" xfId="8223" xr:uid="{D5C22B6A-72D4-4D8F-AE87-1801D1F816AA}"/>
    <cellStyle name="20% - Accent2 2 4 3" xfId="2689" xr:uid="{C00E535E-25AD-456A-823D-E07AB2238569}"/>
    <cellStyle name="20% - Accent2 2 5" xfId="1474" xr:uid="{077AA868-EE29-4B59-A72D-93D26668467D}"/>
    <cellStyle name="20% - Accent2 2 6" xfId="1475" xr:uid="{C2845E9A-E251-4E24-8493-0A14B5818DFE}"/>
    <cellStyle name="20% - Accent2 2 7" xfId="1470" xr:uid="{DED29D7C-5C6D-456A-955C-BD6B3901EBB0}"/>
    <cellStyle name="20% - Accent2 2 8" xfId="379" xr:uid="{11B6A90E-504F-4D15-B0E7-793F8500077C}"/>
    <cellStyle name="20% - Accent2 2 9" xfId="254" xr:uid="{5ABA3803-F81F-45D8-B662-BBEE1F3BA01F}"/>
    <cellStyle name="20% - Accent2 3" xfId="284" xr:uid="{43E14B3C-33D5-4960-A5C6-57D136072103}"/>
    <cellStyle name="20% - Accent2 3 2" xfId="327" xr:uid="{DC425398-7000-44EC-83BB-6AF03C338F9C}"/>
    <cellStyle name="20% - Accent2 3 2 2" xfId="1477" xr:uid="{17B97635-DF32-44F5-86B0-71968200BE21}"/>
    <cellStyle name="20% - Accent2 3 2 3" xfId="2431" xr:uid="{F040DDAF-43D7-4338-817B-772939744DC4}"/>
    <cellStyle name="20% - Accent2 3 2 4" xfId="382" xr:uid="{E69A4C1F-4185-4261-9897-6D54470127D9}"/>
    <cellStyle name="20% - Accent2 3 3" xfId="1478" xr:uid="{508FA259-2802-47A0-A39F-ED63E09B0519}"/>
    <cellStyle name="20% - Accent2 3 3 2" xfId="8224" xr:uid="{DBE0A711-6110-4F50-A65D-A1D0883B1860}"/>
    <cellStyle name="20% - Accent2 3 3 3" xfId="2405" xr:uid="{0B29E4CC-C6CD-4CED-9E9C-24AFB78915C9}"/>
    <cellStyle name="20% - Accent2 3 4" xfId="1479" xr:uid="{A91B57A6-9776-4F9C-9B64-7D94F7865CC2}"/>
    <cellStyle name="20% - Accent2 3 4 2" xfId="8225" xr:uid="{DF639024-F96C-4052-A286-8AAD44F460B5}"/>
    <cellStyle name="20% - Accent2 3 4 3" xfId="2404" xr:uid="{90B4A4FD-19FD-457B-A123-948B45230415}"/>
    <cellStyle name="20% - Accent2 3 5" xfId="1480" xr:uid="{466BF874-CD1E-4AE2-90AA-F37479A1C3B9}"/>
    <cellStyle name="20% - Accent2 3 6" xfId="1481" xr:uid="{9FB21751-CE37-4911-AC92-217B3B490DCB}"/>
    <cellStyle name="20% - Accent2 3 7" xfId="1476" xr:uid="{A8F24DE0-508F-44EC-BA52-5B2FFCDA9FED}"/>
    <cellStyle name="20% - Accent2 3 8" xfId="381" xr:uid="{188B3F45-565F-42BD-A9D5-374BF1EF7250}"/>
    <cellStyle name="20% - Accent2 4" xfId="348" xr:uid="{2B257E08-1E64-4E63-A40D-32A865264860}"/>
    <cellStyle name="20% - Accent2 4 2" xfId="384" xr:uid="{303FC8E3-9640-453E-8D5D-66F991AF0DBA}"/>
    <cellStyle name="20% - Accent2 4 2 2" xfId="1483" xr:uid="{9119FFDB-8CC6-4AA3-BC59-F413B78C812E}"/>
    <cellStyle name="20% - Accent2 4 2 3" xfId="2403" xr:uid="{ECDAFC76-1C7C-456A-B7C8-D13C57779A28}"/>
    <cellStyle name="20% - Accent2 4 3" xfId="1484" xr:uid="{26518647-8263-4FFA-9127-3F6A6AA87BBC}"/>
    <cellStyle name="20% - Accent2 4 3 2" xfId="8226" xr:uid="{7BCDE527-BC05-4433-A44A-7FB447F4B537}"/>
    <cellStyle name="20% - Accent2 4 3 3" xfId="2402" xr:uid="{1CEA29A5-CE34-4464-AE01-61B484AB4220}"/>
    <cellStyle name="20% - Accent2 4 4" xfId="1485" xr:uid="{0F26042B-FA2B-45BE-8A7D-E2D20057F7EB}"/>
    <cellStyle name="20% - Accent2 4 4 2" xfId="8227" xr:uid="{F258BAB7-053F-4C85-BFAB-ACFA6A08B852}"/>
    <cellStyle name="20% - Accent2 4 4 3" xfId="2401" xr:uid="{3AD63776-AD98-4481-BB8C-95A45FE013F0}"/>
    <cellStyle name="20% - Accent2 4 5" xfId="1486" xr:uid="{B8D0D712-B807-4AB8-914A-B3E91D9DE6F4}"/>
    <cellStyle name="20% - Accent2 4 6" xfId="1487" xr:uid="{0F242A34-34DC-4CEC-8FCC-E7FA658C093C}"/>
    <cellStyle name="20% - Accent2 4 7" xfId="1482" xr:uid="{B1BA23CC-E0A1-4EA7-967D-5426EC2CE52B}"/>
    <cellStyle name="20% - Accent2 4 8" xfId="383" xr:uid="{4A3B6706-1E31-4DAC-82C1-DA16E5544C1A}"/>
    <cellStyle name="20% - Accent2 5" xfId="1488" xr:uid="{F66E8590-A5A3-404A-B858-CFA0D95E73E8}"/>
    <cellStyle name="20% - Accent2 5 2" xfId="8228" xr:uid="{06AD4983-077B-4965-909D-F8AF4EF8DE47}"/>
    <cellStyle name="20% - Accent2 5 3" xfId="2398" xr:uid="{052F3994-0606-4A49-9B71-F6B551EF53EE}"/>
    <cellStyle name="20% - Accent2 6" xfId="1489" xr:uid="{5764D331-582D-4190-BDF4-6540D80B8323}"/>
    <cellStyle name="20% - Accent2 6 2" xfId="8229" xr:uid="{DB37931E-0996-420F-A7BF-E7B4381E92D2}"/>
    <cellStyle name="20% - Accent2 6 3" xfId="2397" xr:uid="{E1BCF29A-24C5-4F19-A398-5E34BBF27D08}"/>
    <cellStyle name="20% - Accent2 7" xfId="1490" xr:uid="{075FD5EC-2307-400B-B18E-72C4A0A29B47}"/>
    <cellStyle name="20% - Accent2 7 2" xfId="8230" xr:uid="{BF5E536E-E67F-4D44-A5ED-7E82CE81AFE5}"/>
    <cellStyle name="20% - Accent2 7 3" xfId="2396" xr:uid="{FF63A81C-7F65-4AC7-9FEE-433E3AC1B247}"/>
    <cellStyle name="20% - Accent2 8" xfId="1491" xr:uid="{D0D2D328-3268-47E0-8EF3-641319BC230D}"/>
    <cellStyle name="20% - Accent2 8 2" xfId="8231" xr:uid="{12E0894F-86FB-4105-A022-BADF2D51407D}"/>
    <cellStyle name="20% - Accent2 8 3" xfId="2395" xr:uid="{CAE0FF7D-9752-49CC-9E6E-C831F42AD544}"/>
    <cellStyle name="20% - Accent2 9" xfId="1492" xr:uid="{C87F3C03-456D-4160-95CA-E610E365B809}"/>
    <cellStyle name="20% - Accent2 9 2" xfId="8232" xr:uid="{616AD6B2-7606-46A0-BA32-F92D9873984E}"/>
    <cellStyle name="20% - Accent2 9 3" xfId="2394" xr:uid="{077F1CE1-9B11-49C5-AD80-0C20CC73FDD4}"/>
    <cellStyle name="20% - Accent3 10" xfId="1493" xr:uid="{FA38B65D-AC6F-4115-BC1B-60178F11DBF1}"/>
    <cellStyle name="20% - Accent3 10 2" xfId="8233" xr:uid="{DB3018A2-12DB-4200-9060-A999E59614EE}"/>
    <cellStyle name="20% - Accent3 10 3" xfId="2393" xr:uid="{E801B6E7-E6DE-4DD2-9550-CC27401D8CF6}"/>
    <cellStyle name="20% - Accent3 11" xfId="1494" xr:uid="{98248288-2E3F-4F4C-8931-510A67EE8607}"/>
    <cellStyle name="20% - Accent3 11 2" xfId="8234" xr:uid="{8ABEC898-6C40-481A-89CF-2E288D8B5928}"/>
    <cellStyle name="20% - Accent3 11 3" xfId="2358" xr:uid="{B38A16D4-441C-4DEF-AA89-66186AE6FEFA}"/>
    <cellStyle name="20% - Accent3 12" xfId="213" xr:uid="{0A0653EC-5B54-40C8-A9CB-B4B401CD9BF7}"/>
    <cellStyle name="20% - Accent3 2" xfId="104" xr:uid="{00000000-0005-0000-0000-000004000000}"/>
    <cellStyle name="20% - Accent3 2 2" xfId="191" xr:uid="{00000000-0005-0000-0000-000005000000}"/>
    <cellStyle name="20% - Accent3 2 2 2" xfId="1496" xr:uid="{0B6F1F87-CFB4-45F7-A82B-57737E448B8F}"/>
    <cellStyle name="20% - Accent3 2 2 3" xfId="2337" xr:uid="{CEC68548-9A7B-4E87-A273-57284AB6956A}"/>
    <cellStyle name="20% - Accent3 2 2 4" xfId="386" xr:uid="{55785310-5643-4F51-8F9F-31BC422BA44F}"/>
    <cellStyle name="20% - Accent3 2 2 5" xfId="314" xr:uid="{1903E59C-9A07-4E26-A652-BC3C7791BAA6}"/>
    <cellStyle name="20% - Accent3 2 3" xfId="1497" xr:uid="{6CA784D9-59AD-4AE5-BB40-A4E796E787B6}"/>
    <cellStyle name="20% - Accent3 2 3 2" xfId="8235" xr:uid="{28C256CD-3C04-4475-A7A2-552E9F793BC6}"/>
    <cellStyle name="20% - Accent3 2 3 3" xfId="2326" xr:uid="{B26A0336-0E47-4D97-A9A7-350F9A5EBFC1}"/>
    <cellStyle name="20% - Accent3 2 4" xfId="1498" xr:uid="{8E3746E7-2A68-433A-A455-A7977BBF9E23}"/>
    <cellStyle name="20% - Accent3 2 4 2" xfId="8236" xr:uid="{6EC4A251-2695-4459-A1A4-D0D354C1DF0E}"/>
    <cellStyle name="20% - Accent3 2 4 3" xfId="2315" xr:uid="{74FAE9BD-3A06-459F-9823-A1CEF4C0B291}"/>
    <cellStyle name="20% - Accent3 2 5" xfId="1499" xr:uid="{86B5BFFF-ADB8-4E9C-BC1A-D51C8253D0E9}"/>
    <cellStyle name="20% - Accent3 2 6" xfId="1500" xr:uid="{A55ABB91-4ED2-43E9-ADFF-C8B332A64F09}"/>
    <cellStyle name="20% - Accent3 2 7" xfId="1495" xr:uid="{61C54555-5AF2-4223-8863-2D4F7B6AE080}"/>
    <cellStyle name="20% - Accent3 2 8" xfId="385" xr:uid="{C0E12AB1-4FE7-4E59-A77E-A4976752E262}"/>
    <cellStyle name="20% - Accent3 2 9" xfId="255" xr:uid="{15ECE7F4-9390-42C1-AA33-047039F9A28C}"/>
    <cellStyle name="20% - Accent3 3" xfId="285" xr:uid="{91AC93E4-A4D6-44E6-AA5D-EEC450CFACAA}"/>
    <cellStyle name="20% - Accent3 3 2" xfId="328" xr:uid="{ECBFF24A-CA5C-4A1F-9366-37C9D9E4B2E2}"/>
    <cellStyle name="20% - Accent3 3 2 2" xfId="1502" xr:uid="{00A7037B-80C9-4664-9D29-48541D059030}"/>
    <cellStyle name="20% - Accent3 3 2 3" xfId="2137" xr:uid="{F2C68E63-4E27-454F-9CDD-9C5DFDD2FEE0}"/>
    <cellStyle name="20% - Accent3 3 2 4" xfId="388" xr:uid="{75DBC527-839D-49A6-8F8A-367CBCAAD8D3}"/>
    <cellStyle name="20% - Accent3 3 3" xfId="1503" xr:uid="{A26AAB96-9D1B-4270-B81B-3D34FF80447A}"/>
    <cellStyle name="20% - Accent3 3 3 2" xfId="8237" xr:uid="{CE371017-F313-48EC-947F-4F9138F50A3D}"/>
    <cellStyle name="20% - Accent3 3 3 3" xfId="2136" xr:uid="{9A38400A-9F4C-4ECD-9946-F12D8FC8F4B4}"/>
    <cellStyle name="20% - Accent3 3 4" xfId="1504" xr:uid="{1EE6F6E8-6DF1-484B-A53A-5D4DA4A57A8C}"/>
    <cellStyle name="20% - Accent3 3 4 2" xfId="8238" xr:uid="{08C2AECE-9D2D-4F30-B0FB-8B29F3099002}"/>
    <cellStyle name="20% - Accent3 3 4 3" xfId="2135" xr:uid="{C5024962-E5FA-4C05-868C-22372FBA3108}"/>
    <cellStyle name="20% - Accent3 3 5" xfId="1505" xr:uid="{B0B8AC21-5BDA-4FD7-A275-C2FFB873BDDF}"/>
    <cellStyle name="20% - Accent3 3 6" xfId="1506" xr:uid="{F077DA2F-1363-481B-A9CC-30B297D7A018}"/>
    <cellStyle name="20% - Accent3 3 7" xfId="1501" xr:uid="{E7820AB3-1D54-46A0-A28D-A5EFD0855C74}"/>
    <cellStyle name="20% - Accent3 3 8" xfId="387" xr:uid="{E44436B0-FF40-4B82-B936-1140B0B45EC8}"/>
    <cellStyle name="20% - Accent3 4" xfId="350" xr:uid="{46DCBABF-4A1D-434D-982E-6383D0BD3949}"/>
    <cellStyle name="20% - Accent3 4 2" xfId="390" xr:uid="{8BADD78A-4065-4AD6-873E-EF47565B4DEE}"/>
    <cellStyle name="20% - Accent3 4 2 2" xfId="1508" xr:uid="{6AC88F25-E6ED-4051-B636-6A37539E9F72}"/>
    <cellStyle name="20% - Accent3 4 2 3" xfId="2134" xr:uid="{444899FA-3D97-447C-98AC-8CDE405D608B}"/>
    <cellStyle name="20% - Accent3 4 3" xfId="1509" xr:uid="{BD5A3F45-468B-4CF5-8A13-A675B609FF64}"/>
    <cellStyle name="20% - Accent3 4 3 2" xfId="8239" xr:uid="{D9D0FD10-359E-4981-83E0-9BE3712E3363}"/>
    <cellStyle name="20% - Accent3 4 3 3" xfId="2133" xr:uid="{F206D174-1E71-4EA1-929F-BA60B8AFF25C}"/>
    <cellStyle name="20% - Accent3 4 4" xfId="1510" xr:uid="{4BC959F5-D45C-428D-9226-98CC349B4F7D}"/>
    <cellStyle name="20% - Accent3 4 4 2" xfId="8240" xr:uid="{E69DC3DE-75D9-4BDF-AD06-75F484465FD9}"/>
    <cellStyle name="20% - Accent3 4 4 3" xfId="2132" xr:uid="{42ECFB8E-90E4-44BF-959A-4BB02271B276}"/>
    <cellStyle name="20% - Accent3 4 5" xfId="1511" xr:uid="{BC20E2CB-CDEC-4116-BD3B-983F92A3EA40}"/>
    <cellStyle name="20% - Accent3 4 6" xfId="1512" xr:uid="{1DDCB4CB-FDF2-4562-8CED-BF5DA146A469}"/>
    <cellStyle name="20% - Accent3 4 7" xfId="1507" xr:uid="{C89A3D20-9748-4209-8C01-A64C85362EF0}"/>
    <cellStyle name="20% - Accent3 4 8" xfId="389" xr:uid="{7B574E5B-5C51-419B-BA60-28493040EB06}"/>
    <cellStyle name="20% - Accent3 5" xfId="1513" xr:uid="{BEC2463F-CDCC-4159-8042-FCEE789FAEDD}"/>
    <cellStyle name="20% - Accent3 5 2" xfId="8241" xr:uid="{849E7D28-34DC-49A2-8D75-88E520BEA12E}"/>
    <cellStyle name="20% - Accent3 5 3" xfId="2131" xr:uid="{A7C15BFD-CBB2-49C8-8598-6FA47EE228BA}"/>
    <cellStyle name="20% - Accent3 6" xfId="1514" xr:uid="{C8C5CE43-3844-4703-95B3-2D3869BBAB6C}"/>
    <cellStyle name="20% - Accent3 6 2" xfId="8242" xr:uid="{B4DA50FD-DE8E-4A69-AD3F-FE2AFBD0EFE7}"/>
    <cellStyle name="20% - Accent3 6 3" xfId="2130" xr:uid="{04B851CA-6026-454E-8789-4D30EE7D31E8}"/>
    <cellStyle name="20% - Accent3 7" xfId="1515" xr:uid="{F5B590A9-A211-4FC2-BB5F-CE34160A9C74}"/>
    <cellStyle name="20% - Accent3 7 2" xfId="8243" xr:uid="{977BB43C-2B0B-4D61-9362-B2C676DDECBF}"/>
    <cellStyle name="20% - Accent3 7 3" xfId="2123" xr:uid="{81E65138-FCD1-4924-AA92-49AFB230C63D}"/>
    <cellStyle name="20% - Accent3 8" xfId="1516" xr:uid="{E79234F9-BC1D-47DB-A638-6648CB9CD865}"/>
    <cellStyle name="20% - Accent3 8 2" xfId="8244" xr:uid="{555CAB4E-13FF-4914-B81A-98DB25742A12}"/>
    <cellStyle name="20% - Accent3 8 3" xfId="7314" xr:uid="{75DA21AD-A305-477B-A3A3-B9B6AD3AF252}"/>
    <cellStyle name="20% - Accent3 9" xfId="1517" xr:uid="{E7E73011-2CC3-4DB8-923F-6EF41B19B05C}"/>
    <cellStyle name="20% - Accent3 9 2" xfId="8245" xr:uid="{5BEAC9A8-1C0A-43C4-8682-6C8E765535A2}"/>
    <cellStyle name="20% - Accent3 9 3" xfId="7315" xr:uid="{488385DD-8AB6-4BC5-8A73-65F8750245DA}"/>
    <cellStyle name="20% - Accent4 10" xfId="1518" xr:uid="{2D4B790E-18ED-459D-8C67-0101A29E7A40}"/>
    <cellStyle name="20% - Accent4 10 2" xfId="8246" xr:uid="{427AC7F3-0280-4BD3-A264-AF0CC1BEA7C2}"/>
    <cellStyle name="20% - Accent4 10 3" xfId="7316" xr:uid="{613FB328-9B3B-4635-AE28-B21332D8FEDC}"/>
    <cellStyle name="20% - Accent4 11" xfId="1519" xr:uid="{0F0658EA-FD38-4AD8-B72B-E18D122BCF7B}"/>
    <cellStyle name="20% - Accent4 11 2" xfId="8247" xr:uid="{74FA75E0-37BF-4E07-B4D1-6E6BAC467413}"/>
    <cellStyle name="20% - Accent4 11 3" xfId="7317" xr:uid="{D9561497-A7CF-4AB7-AA40-6A8D9AAECE88}"/>
    <cellStyle name="20% - Accent4 12" xfId="214" xr:uid="{86654FC8-5E28-47EB-9FD9-F1D2C8A3E2BD}"/>
    <cellStyle name="20% - Accent4 2" xfId="103" xr:uid="{00000000-0005-0000-0000-000006000000}"/>
    <cellStyle name="20% - Accent4 2 2" xfId="192" xr:uid="{00000000-0005-0000-0000-000007000000}"/>
    <cellStyle name="20% - Accent4 2 2 2" xfId="1521" xr:uid="{587D3133-12CC-45C7-9435-1CED494E5F5E}"/>
    <cellStyle name="20% - Accent4 2 2 3" xfId="7318" xr:uid="{285C21CE-16F0-4DD9-A1F9-1B6ECD928004}"/>
    <cellStyle name="20% - Accent4 2 2 4" xfId="392" xr:uid="{8D7CBC61-18C4-4B28-B384-CE99798BB3A9}"/>
    <cellStyle name="20% - Accent4 2 2 5" xfId="315" xr:uid="{CE700AED-8A77-4484-94C3-296F36376D26}"/>
    <cellStyle name="20% - Accent4 2 3" xfId="1522" xr:uid="{BCC35E00-07DA-4A5C-A5B4-9F7C2EFC34E9}"/>
    <cellStyle name="20% - Accent4 2 3 2" xfId="8248" xr:uid="{323805A3-55B3-4E7B-92F7-3C754EDB579F}"/>
    <cellStyle name="20% - Accent4 2 3 3" xfId="7319" xr:uid="{CA123D0D-9539-488F-9748-82429E315051}"/>
    <cellStyle name="20% - Accent4 2 4" xfId="1523" xr:uid="{CBD82E62-F850-4E02-B206-FA8C742D036D}"/>
    <cellStyle name="20% - Accent4 2 4 2" xfId="8249" xr:uid="{63561BB9-2015-4CD2-9817-EFB96D961115}"/>
    <cellStyle name="20% - Accent4 2 4 3" xfId="7320" xr:uid="{07CBE090-699B-407D-9E58-F961AFB6DA8E}"/>
    <cellStyle name="20% - Accent4 2 5" xfId="1524" xr:uid="{0AD62D09-AF9D-46AA-9B70-0C0385721842}"/>
    <cellStyle name="20% - Accent4 2 6" xfId="1525" xr:uid="{BB463CC1-7342-4B35-B5F0-D00A734303C7}"/>
    <cellStyle name="20% - Accent4 2 7" xfId="1520" xr:uid="{528AD7E2-83DE-4B72-92A1-E8649E57728B}"/>
    <cellStyle name="20% - Accent4 2 8" xfId="391" xr:uid="{48E27D79-191E-4FF2-882B-4D08BA32E16C}"/>
    <cellStyle name="20% - Accent4 2 9" xfId="256" xr:uid="{E62FA208-6603-46F6-8E85-AF52C5AE1995}"/>
    <cellStyle name="20% - Accent4 3" xfId="286" xr:uid="{5741E08A-3C1B-47C6-B4DA-053C3444B8EB}"/>
    <cellStyle name="20% - Accent4 3 2" xfId="329" xr:uid="{68DF362C-7028-4549-8E10-92D175128466}"/>
    <cellStyle name="20% - Accent4 3 2 2" xfId="1527" xr:uid="{AEA8A380-3415-42CC-BDDA-D641FCCBD3D1}"/>
    <cellStyle name="20% - Accent4 3 2 3" xfId="7321" xr:uid="{EE84CCB3-9F65-4A17-92B3-6C3A5691FFB4}"/>
    <cellStyle name="20% - Accent4 3 2 4" xfId="394" xr:uid="{06EE75C9-E257-4394-AE09-2FED55F11F16}"/>
    <cellStyle name="20% - Accent4 3 3" xfId="1528" xr:uid="{D60C4648-287F-41F6-B48D-53DEA0FF0C23}"/>
    <cellStyle name="20% - Accent4 3 3 2" xfId="8250" xr:uid="{5DD9D25F-3C33-4469-AFB2-2737F5232BF3}"/>
    <cellStyle name="20% - Accent4 3 3 3" xfId="7322" xr:uid="{0743B1F0-B605-4E8D-8A12-E396EB934FDD}"/>
    <cellStyle name="20% - Accent4 3 4" xfId="1529" xr:uid="{6EC9CA09-0190-4048-BB9D-4D9CA1BC9615}"/>
    <cellStyle name="20% - Accent4 3 4 2" xfId="8251" xr:uid="{CBBE0B25-3F63-42B0-AD25-BD95BA09A579}"/>
    <cellStyle name="20% - Accent4 3 4 3" xfId="7323" xr:uid="{29B6AAAC-BA08-4124-A2B4-171A9BEAA254}"/>
    <cellStyle name="20% - Accent4 3 5" xfId="1530" xr:uid="{354743E1-D017-40D8-9DAA-E6097E790712}"/>
    <cellStyle name="20% - Accent4 3 6" xfId="1531" xr:uid="{5A7CAAF0-9794-4718-A8BC-8F336CA8B59F}"/>
    <cellStyle name="20% - Accent4 3 7" xfId="1526" xr:uid="{37AAE289-E40D-484A-B112-4E1B6B5574B8}"/>
    <cellStyle name="20% - Accent4 3 8" xfId="393" xr:uid="{A29EBD94-FA8A-4832-A5B7-404C147F63D2}"/>
    <cellStyle name="20% - Accent4 4" xfId="352" xr:uid="{2DB314C8-1C2D-4B5B-B384-0CB8BF183927}"/>
    <cellStyle name="20% - Accent4 4 2" xfId="396" xr:uid="{82004ECB-978C-4E6C-A9EE-30BCE4C5F75B}"/>
    <cellStyle name="20% - Accent4 4 2 2" xfId="1533" xr:uid="{81ADF647-67CB-46AF-97C5-22C20066020D}"/>
    <cellStyle name="20% - Accent4 4 2 3" xfId="7324" xr:uid="{A65A50C9-7621-47E5-8206-EB5DC9528426}"/>
    <cellStyle name="20% - Accent4 4 3" xfId="1534" xr:uid="{C9706868-6999-46B9-8418-14B3AD502853}"/>
    <cellStyle name="20% - Accent4 4 3 2" xfId="8252" xr:uid="{7FA589F2-FB3C-495C-A8B0-C7B6501C434C}"/>
    <cellStyle name="20% - Accent4 4 3 3" xfId="7325" xr:uid="{C48ACB74-BA76-4C42-A61C-433BBA43905A}"/>
    <cellStyle name="20% - Accent4 4 4" xfId="1535" xr:uid="{36D84ACA-2DF7-4C39-B7B1-A9633D69DDF3}"/>
    <cellStyle name="20% - Accent4 4 4 2" xfId="8253" xr:uid="{8CC53CBA-3519-47D2-BD3A-B69D3A9E37DF}"/>
    <cellStyle name="20% - Accent4 4 4 3" xfId="7326" xr:uid="{1F2B1156-7CC9-418F-9935-253F6E4D1BA4}"/>
    <cellStyle name="20% - Accent4 4 5" xfId="1536" xr:uid="{606C028B-4C1B-4DC1-A8BC-32A4CF46C9DB}"/>
    <cellStyle name="20% - Accent4 4 6" xfId="1537" xr:uid="{FBE809C4-184F-4F21-A919-D09F9E50C77D}"/>
    <cellStyle name="20% - Accent4 4 7" xfId="1532" xr:uid="{C206084C-9A2C-42C3-8FE8-4AA1E69F2360}"/>
    <cellStyle name="20% - Accent4 4 8" xfId="395" xr:uid="{752B1C11-02D7-421A-94A5-4167EA29BB9E}"/>
    <cellStyle name="20% - Accent4 5" xfId="1538" xr:uid="{14F006D8-1D47-4CE7-8F8D-3CA6A9851432}"/>
    <cellStyle name="20% - Accent4 5 2" xfId="8254" xr:uid="{12F9ECD8-C7EA-422A-AFFF-29274AE6B3EC}"/>
    <cellStyle name="20% - Accent4 5 3" xfId="7327" xr:uid="{24254487-D914-4BA6-9197-E17FACC51B74}"/>
    <cellStyle name="20% - Accent4 6" xfId="1539" xr:uid="{319A43FF-9942-45BB-B158-DA222F2C37AE}"/>
    <cellStyle name="20% - Accent4 6 2" xfId="8255" xr:uid="{D7CC9B6A-814F-4B74-A5ED-5CA28AF88D18}"/>
    <cellStyle name="20% - Accent4 6 3" xfId="7328" xr:uid="{7AE988CD-1BD4-4B1E-A530-F4DDC8DACF67}"/>
    <cellStyle name="20% - Accent4 7" xfId="1540" xr:uid="{726B746B-291D-4165-9537-2EC4243053AD}"/>
    <cellStyle name="20% - Accent4 7 2" xfId="8256" xr:uid="{195FA068-B0CD-4D06-86B7-6869EF524A91}"/>
    <cellStyle name="20% - Accent4 7 3" xfId="7329" xr:uid="{8913BEAD-3E4C-4B1C-A837-6E4E46E31D08}"/>
    <cellStyle name="20% - Accent4 8" xfId="1541" xr:uid="{57CB7A70-C5F1-4512-8013-E5702F77C6E6}"/>
    <cellStyle name="20% - Accent4 8 2" xfId="8257" xr:uid="{D0A59323-538D-4D76-BECC-A5DB60D70339}"/>
    <cellStyle name="20% - Accent4 8 3" xfId="7330" xr:uid="{490515AF-BFFC-419B-BA19-C0CD3EE455A4}"/>
    <cellStyle name="20% - Accent4 9" xfId="1542" xr:uid="{493AD25E-6552-4B50-AF13-3D55F0FD1206}"/>
    <cellStyle name="20% - Accent4 9 2" xfId="8258" xr:uid="{6B18AE42-AF41-4329-8567-3F40C3E36EC0}"/>
    <cellStyle name="20% - Accent4 9 3" xfId="7331" xr:uid="{D749AD6F-6EFB-406C-A442-3186B70B5FFB}"/>
    <cellStyle name="20% - Accent5 10" xfId="1543" xr:uid="{FEE02E7E-00CD-4AA9-875A-CCA8EE13A4FB}"/>
    <cellStyle name="20% - Accent5 10 2" xfId="8259" xr:uid="{E3C70B0C-CF27-4947-B2BE-3A5CFE101A4B}"/>
    <cellStyle name="20% - Accent5 10 3" xfId="7332" xr:uid="{2ADF2EA7-9A16-4E5B-9B05-A0D358F3E79D}"/>
    <cellStyle name="20% - Accent5 11" xfId="1544" xr:uid="{6C9DA664-7D5E-4486-9F25-92192849A05B}"/>
    <cellStyle name="20% - Accent5 11 2" xfId="8260" xr:uid="{4E2DC0B5-9715-46EC-9C47-A6A89BB43EB1}"/>
    <cellStyle name="20% - Accent5 11 3" xfId="7333" xr:uid="{04D91F70-8D31-421B-9415-2D5FA3E85207}"/>
    <cellStyle name="20% - Accent5 12" xfId="215" xr:uid="{5C374BAF-6F65-4A02-BB5C-1570DDF5AF38}"/>
    <cellStyle name="20% - Accent5 2" xfId="102" xr:uid="{00000000-0005-0000-0000-000008000000}"/>
    <cellStyle name="20% - Accent5 2 2" xfId="193" xr:uid="{00000000-0005-0000-0000-000009000000}"/>
    <cellStyle name="20% - Accent5 2 2 2" xfId="1546" xr:uid="{07BFBC29-BA07-4868-89BD-63A5D9862F7D}"/>
    <cellStyle name="20% - Accent5 2 2 3" xfId="7334" xr:uid="{35010E11-3188-4A1D-8CB4-85D2BA3C5C91}"/>
    <cellStyle name="20% - Accent5 2 2 4" xfId="398" xr:uid="{32C93CB4-EBBA-4F20-84FB-59C7B9ED8ECA}"/>
    <cellStyle name="20% - Accent5 2 2 5" xfId="316" xr:uid="{2AFF9AFC-9669-4803-A47E-09E1ACA18DF7}"/>
    <cellStyle name="20% - Accent5 2 3" xfId="1547" xr:uid="{A5E45F4C-3630-4AB3-81BC-FFC7C842C612}"/>
    <cellStyle name="20% - Accent5 2 3 2" xfId="8261" xr:uid="{7CD394DF-9ED0-45F5-9F54-9226619CD19D}"/>
    <cellStyle name="20% - Accent5 2 3 3" xfId="7335" xr:uid="{AB69C9F7-0907-4CB0-86BD-36260E4345DE}"/>
    <cellStyle name="20% - Accent5 2 4" xfId="1548" xr:uid="{1A612968-CD26-4367-9DFD-5254A78ED884}"/>
    <cellStyle name="20% - Accent5 2 4 2" xfId="8262" xr:uid="{EF5EFE59-5423-4E76-9116-723376E16E4E}"/>
    <cellStyle name="20% - Accent5 2 4 3" xfId="7336" xr:uid="{5C172191-B599-49AD-97C2-CDF86EA342A6}"/>
    <cellStyle name="20% - Accent5 2 5" xfId="1549" xr:uid="{B2FB3B13-205A-48F2-ADD5-C44FF06DACDB}"/>
    <cellStyle name="20% - Accent5 2 6" xfId="1550" xr:uid="{1DDA98D5-B24F-401D-A7F1-899B882BD083}"/>
    <cellStyle name="20% - Accent5 2 7" xfId="1545" xr:uid="{2E2B96B8-129F-46DA-88D5-E15748DE9D12}"/>
    <cellStyle name="20% - Accent5 2 8" xfId="397" xr:uid="{641DA769-69F3-4B3F-8326-39DECA4C5E3A}"/>
    <cellStyle name="20% - Accent5 2 9" xfId="257" xr:uid="{8AB7E11B-F9DE-46F3-A996-26A9DE57A470}"/>
    <cellStyle name="20% - Accent5 3" xfId="287" xr:uid="{7E82773A-462D-432D-8D57-F5D805A1D44E}"/>
    <cellStyle name="20% - Accent5 3 2" xfId="330" xr:uid="{30821F83-D5D6-4F03-AF9F-680815D7A1DB}"/>
    <cellStyle name="20% - Accent5 3 2 2" xfId="1552" xr:uid="{BC3D0C95-8A8D-4A17-8536-8ECF196FCD9A}"/>
    <cellStyle name="20% - Accent5 3 2 3" xfId="7337" xr:uid="{3F4656ED-27F4-4ED3-B6B9-0EC2DCD0759C}"/>
    <cellStyle name="20% - Accent5 3 2 4" xfId="400" xr:uid="{CBBBAE31-F5F4-47D6-85E4-3C08AD3E4FE7}"/>
    <cellStyle name="20% - Accent5 3 3" xfId="1553" xr:uid="{D2BA2BAB-D63D-42AE-A1BE-0977DB207522}"/>
    <cellStyle name="20% - Accent5 3 3 2" xfId="8263" xr:uid="{A54BE024-7463-4AF9-9F0B-AB985AA30B40}"/>
    <cellStyle name="20% - Accent5 3 3 3" xfId="7338" xr:uid="{DAEFFB58-4240-4481-A9A4-E52F4E321286}"/>
    <cellStyle name="20% - Accent5 3 4" xfId="1554" xr:uid="{A1F711A0-6936-4952-85ED-5D8A31991E80}"/>
    <cellStyle name="20% - Accent5 3 4 2" xfId="8264" xr:uid="{85DD0F42-86CD-463A-8721-AB3810E01871}"/>
    <cellStyle name="20% - Accent5 3 4 3" xfId="7339" xr:uid="{85328D8E-A22C-4757-A440-A4184273302C}"/>
    <cellStyle name="20% - Accent5 3 5" xfId="1555" xr:uid="{D1E9CAA2-64E0-4021-A873-E646D518D2B4}"/>
    <cellStyle name="20% - Accent5 3 6" xfId="1556" xr:uid="{FB1A5005-3083-4A40-B38E-75B8A278B672}"/>
    <cellStyle name="20% - Accent5 3 7" xfId="1551" xr:uid="{45C75B42-8FBE-4EE7-8A50-AB56647042D5}"/>
    <cellStyle name="20% - Accent5 3 8" xfId="399" xr:uid="{A9AF1934-C022-4FF4-B1A9-C8FA84223C39}"/>
    <cellStyle name="20% - Accent5 4" xfId="354" xr:uid="{9BA9FF63-216F-4EA3-BEFD-F2C673AA99F4}"/>
    <cellStyle name="20% - Accent5 4 2" xfId="402" xr:uid="{731CFA55-B0E6-451F-9344-992BB934C886}"/>
    <cellStyle name="20% - Accent5 4 2 2" xfId="1558" xr:uid="{CB025AD2-4026-4596-970D-6E61009F2E40}"/>
    <cellStyle name="20% - Accent5 4 2 3" xfId="7340" xr:uid="{BA2C21C5-6AED-4EB0-BB88-278379456F3D}"/>
    <cellStyle name="20% - Accent5 4 3" xfId="1559" xr:uid="{3DDF3284-B3F1-4F7E-8339-0D4803BB5A50}"/>
    <cellStyle name="20% - Accent5 4 3 2" xfId="8265" xr:uid="{BE5E4633-86D7-4CBE-99CA-FE3C1D01430C}"/>
    <cellStyle name="20% - Accent5 4 3 3" xfId="7341" xr:uid="{B21F597B-FBCC-4002-820A-B6D2415091BB}"/>
    <cellStyle name="20% - Accent5 4 4" xfId="1560" xr:uid="{EBE673F5-3A0F-4D57-BDD4-19ADCE8168CE}"/>
    <cellStyle name="20% - Accent5 4 4 2" xfId="8266" xr:uid="{B7234BCE-22D0-40F9-B59A-FD6C1DCD9CF2}"/>
    <cellStyle name="20% - Accent5 4 4 3" xfId="7342" xr:uid="{3A17BA9A-FCC1-4BA3-9939-2A0B90B43F47}"/>
    <cellStyle name="20% - Accent5 4 5" xfId="1561" xr:uid="{39DB5171-DB7A-4DF1-8708-E4E476C4F896}"/>
    <cellStyle name="20% - Accent5 4 6" xfId="1562" xr:uid="{391322DD-4831-4987-A3EF-B1BA317F2B98}"/>
    <cellStyle name="20% - Accent5 4 7" xfId="1557" xr:uid="{8C58F82F-49DE-412F-8176-25EB90AE2EDB}"/>
    <cellStyle name="20% - Accent5 4 8" xfId="401" xr:uid="{8F3B21FC-F9F2-4351-90FA-A988DBC4C831}"/>
    <cellStyle name="20% - Accent5 5" xfId="1563" xr:uid="{00954DBB-4857-465E-9536-536E54AD0EA9}"/>
    <cellStyle name="20% - Accent5 5 2" xfId="8267" xr:uid="{4DCEE07A-D8A8-4A80-8E20-141A5117684A}"/>
    <cellStyle name="20% - Accent5 5 3" xfId="7343" xr:uid="{20D49A1A-40B2-4143-8435-43C2181BC015}"/>
    <cellStyle name="20% - Accent5 6" xfId="1564" xr:uid="{818CF312-C86B-44ED-9BB2-A4F2986E3960}"/>
    <cellStyle name="20% - Accent5 6 2" xfId="8268" xr:uid="{5306AEA1-A017-4589-A766-E0BB773A69CF}"/>
    <cellStyle name="20% - Accent5 6 3" xfId="7344" xr:uid="{D362CD61-859A-4A2F-B9D4-1ADE6761E482}"/>
    <cellStyle name="20% - Accent5 7" xfId="1565" xr:uid="{71A3C234-CBDE-47C1-AC55-6454B87A2560}"/>
    <cellStyle name="20% - Accent5 7 2" xfId="8269" xr:uid="{264E6ED0-B6AA-4EFE-884A-CB7A6B9B7298}"/>
    <cellStyle name="20% - Accent5 7 3" xfId="7345" xr:uid="{F49D3F15-0F4D-42C1-869B-3A2ABB943FB1}"/>
    <cellStyle name="20% - Accent5 8" xfId="1566" xr:uid="{C48EDC2B-E095-45F1-AD26-522AAD1F1BBE}"/>
    <cellStyle name="20% - Accent5 8 2" xfId="8270" xr:uid="{F6E93F64-7435-4D62-876C-50C149C9FEFF}"/>
    <cellStyle name="20% - Accent5 8 3" xfId="7346" xr:uid="{EDA5B688-F5A2-4C61-8525-B544930D9063}"/>
    <cellStyle name="20% - Accent5 9" xfId="1567" xr:uid="{D22A21C0-8DFD-44A2-93DB-66C327CD6C4D}"/>
    <cellStyle name="20% - Accent5 9 2" xfId="8271" xr:uid="{ADC2C40C-AA96-43D1-8F8B-75FA13434E4A}"/>
    <cellStyle name="20% - Accent5 9 3" xfId="7347" xr:uid="{90FF2C79-7B93-433A-B2F9-02ADCAC38C69}"/>
    <cellStyle name="20% - Accent6 10" xfId="1568" xr:uid="{55FCD77B-3D7B-48A5-9B6B-F02C3A5BBBB5}"/>
    <cellStyle name="20% - Accent6 10 2" xfId="8272" xr:uid="{33E5ECFA-672D-422C-81C4-6ECDC87ADD4B}"/>
    <cellStyle name="20% - Accent6 10 3" xfId="7348" xr:uid="{090E65FC-CF57-4E1C-AF75-813088CDC3BB}"/>
    <cellStyle name="20% - Accent6 11" xfId="1569" xr:uid="{CA1933B4-7C88-4DE8-92BF-D473AC8192AE}"/>
    <cellStyle name="20% - Accent6 11 2" xfId="8273" xr:uid="{32571A10-DAD5-4B0F-AAA1-AD7081B347EE}"/>
    <cellStyle name="20% - Accent6 11 3" xfId="7349" xr:uid="{255EAB88-056E-447B-9760-2ABDD90A6028}"/>
    <cellStyle name="20% - Accent6 12" xfId="216" xr:uid="{D4D49083-EA11-44F8-8E0B-1D3342D11060}"/>
    <cellStyle name="20% - Accent6 2" xfId="101" xr:uid="{00000000-0005-0000-0000-00000A000000}"/>
    <cellStyle name="20% - Accent6 2 2" xfId="194" xr:uid="{00000000-0005-0000-0000-00000B000000}"/>
    <cellStyle name="20% - Accent6 2 2 2" xfId="1571" xr:uid="{63BED08F-3A00-4C51-AD80-E306B39169B0}"/>
    <cellStyle name="20% - Accent6 2 2 3" xfId="7350" xr:uid="{2002466F-FE3B-48E1-8171-D88F91834282}"/>
    <cellStyle name="20% - Accent6 2 2 4" xfId="404" xr:uid="{F8C3FB83-A593-46BF-978C-AF1B691EE0E1}"/>
    <cellStyle name="20% - Accent6 2 2 5" xfId="317" xr:uid="{A0A016B3-E6DE-4CC5-ABF8-B1CB2138711B}"/>
    <cellStyle name="20% - Accent6 2 3" xfId="1572" xr:uid="{8FE2431B-1F56-4D4C-B813-11C1EEA8DA9D}"/>
    <cellStyle name="20% - Accent6 2 3 2" xfId="8274" xr:uid="{B855CE9B-EFEA-443F-B1BD-62A573D41B60}"/>
    <cellStyle name="20% - Accent6 2 3 3" xfId="7351" xr:uid="{695D38A0-0F6B-4A8C-AF27-064B67700EB2}"/>
    <cellStyle name="20% - Accent6 2 4" xfId="1573" xr:uid="{8EE03AEC-1DA4-437A-80A8-795328878745}"/>
    <cellStyle name="20% - Accent6 2 4 2" xfId="8275" xr:uid="{6BF2C02A-8C12-4773-AB05-3D879D7011E0}"/>
    <cellStyle name="20% - Accent6 2 4 3" xfId="7352" xr:uid="{53EEF67D-52E2-4866-A75D-5027F27278C0}"/>
    <cellStyle name="20% - Accent6 2 5" xfId="1574" xr:uid="{C5C9AF5A-F2AA-4BB0-B73C-0EE16F9BA8F4}"/>
    <cellStyle name="20% - Accent6 2 6" xfId="1575" xr:uid="{949E8CD4-526C-496B-9D75-C872AB6906F3}"/>
    <cellStyle name="20% - Accent6 2 7" xfId="1570" xr:uid="{47A97A4F-3336-4701-AA1A-CE5168CF4764}"/>
    <cellStyle name="20% - Accent6 2 8" xfId="403" xr:uid="{9AB894B0-CB70-4193-B794-4B2ED5A85F66}"/>
    <cellStyle name="20% - Accent6 2 9" xfId="258" xr:uid="{C99360D9-1963-4254-9614-841AED7EACBA}"/>
    <cellStyle name="20% - Accent6 3" xfId="288" xr:uid="{6092EA4C-A465-4C72-838F-141E3EFDE404}"/>
    <cellStyle name="20% - Accent6 3 2" xfId="331" xr:uid="{16C344EE-3BAA-4F45-92CE-C88567083177}"/>
    <cellStyle name="20% - Accent6 3 2 2" xfId="1577" xr:uid="{D6BC7F3A-0F19-44E7-8A6A-A05A503F595F}"/>
    <cellStyle name="20% - Accent6 3 2 3" xfId="7353" xr:uid="{BF35A3C7-C101-4DBD-8121-05DA0CA058AB}"/>
    <cellStyle name="20% - Accent6 3 2 4" xfId="406" xr:uid="{454FD5A7-0953-4B26-92A9-BD76F0145521}"/>
    <cellStyle name="20% - Accent6 3 3" xfId="1578" xr:uid="{C7B59C74-29E4-4EF8-B090-8C0DEFF97C6D}"/>
    <cellStyle name="20% - Accent6 3 3 2" xfId="8276" xr:uid="{1A03EDA3-45FF-4DBF-9929-622E48F86CDC}"/>
    <cellStyle name="20% - Accent6 3 3 3" xfId="7354" xr:uid="{E99BE7D9-6EE4-4454-9304-7195E01C1DE3}"/>
    <cellStyle name="20% - Accent6 3 4" xfId="1579" xr:uid="{4E7F6926-325E-424D-A795-657B59A1C48E}"/>
    <cellStyle name="20% - Accent6 3 4 2" xfId="8277" xr:uid="{7578C2D3-0344-401F-AFC7-78CA712C8DD6}"/>
    <cellStyle name="20% - Accent6 3 4 3" xfId="7355" xr:uid="{CF4A7FC1-8D57-44FD-8B00-168FDC793050}"/>
    <cellStyle name="20% - Accent6 3 5" xfId="1580" xr:uid="{DE2FDDFA-49D5-4987-99AA-4FB79E9A1B6F}"/>
    <cellStyle name="20% - Accent6 3 6" xfId="1581" xr:uid="{4324A460-E6B6-4263-8FC0-521973107090}"/>
    <cellStyle name="20% - Accent6 3 7" xfId="1576" xr:uid="{ECAB33EC-9379-4D56-A86A-E4005E31962E}"/>
    <cellStyle name="20% - Accent6 3 8" xfId="405" xr:uid="{4F35DB9A-3452-441C-A4C9-715E0DDB4466}"/>
    <cellStyle name="20% - Accent6 4" xfId="356" xr:uid="{7AF8A9BB-22BF-4A5C-92AF-094C0FA993A8}"/>
    <cellStyle name="20% - Accent6 4 2" xfId="408" xr:uid="{D777DBCA-C2CA-4E9F-86E2-F767286EA50E}"/>
    <cellStyle name="20% - Accent6 4 2 2" xfId="1583" xr:uid="{65EE3A96-24C0-458E-A5D5-5A28876747E4}"/>
    <cellStyle name="20% - Accent6 4 2 3" xfId="7356" xr:uid="{D134074B-C27A-4573-B965-3DBC4CB4E4DE}"/>
    <cellStyle name="20% - Accent6 4 3" xfId="1584" xr:uid="{1E4159A5-F6D6-4015-85F9-225F62C87DEE}"/>
    <cellStyle name="20% - Accent6 4 3 2" xfId="8278" xr:uid="{3461DE79-A001-424D-A139-28A28152E5F6}"/>
    <cellStyle name="20% - Accent6 4 3 3" xfId="7357" xr:uid="{88093C42-DF38-487A-9005-3ECADBE60BFF}"/>
    <cellStyle name="20% - Accent6 4 4" xfId="1585" xr:uid="{1C0E4266-C9BA-4075-9380-73043A5A7C61}"/>
    <cellStyle name="20% - Accent6 4 4 2" xfId="8279" xr:uid="{66B5641D-3078-43A4-8322-007FDB93FAFE}"/>
    <cellStyle name="20% - Accent6 4 4 3" xfId="7358" xr:uid="{64AFD251-8273-4A23-9F1B-0CE6B5C8C1C1}"/>
    <cellStyle name="20% - Accent6 4 5" xfId="1586" xr:uid="{1EE4B079-A9F8-4FD0-B10A-603AA202258A}"/>
    <cellStyle name="20% - Accent6 4 6" xfId="1587" xr:uid="{0B2E9987-7FE6-40A5-ABD2-0136D8E3A965}"/>
    <cellStyle name="20% - Accent6 4 7" xfId="1582" xr:uid="{EC04F2C5-3BED-4BE8-88F8-071470148E4F}"/>
    <cellStyle name="20% - Accent6 4 8" xfId="407" xr:uid="{CCD93B4D-7FAA-4406-B9FD-47CB32976C4B}"/>
    <cellStyle name="20% - Accent6 5" xfId="1588" xr:uid="{C2FE4D40-9657-4240-A4AE-3E33C772B6C6}"/>
    <cellStyle name="20% - Accent6 5 2" xfId="8280" xr:uid="{E33F5646-9016-41DC-BE1E-81582A3694E9}"/>
    <cellStyle name="20% - Accent6 5 3" xfId="7359" xr:uid="{78C256AD-915A-49EA-9BCC-2900E7CF539C}"/>
    <cellStyle name="20% - Accent6 6" xfId="1589" xr:uid="{D498E321-9EDE-4640-81F4-E0D2723B5A18}"/>
    <cellStyle name="20% - Accent6 6 2" xfId="8281" xr:uid="{A04D2F84-956E-42A3-BA7F-99B98DA645CC}"/>
    <cellStyle name="20% - Accent6 6 3" xfId="7360" xr:uid="{9B7BDC3E-3CAB-499C-8DEE-7C1493EFE2A6}"/>
    <cellStyle name="20% - Accent6 7" xfId="1590" xr:uid="{B720831D-9C9A-4523-89CD-D2B60A01527D}"/>
    <cellStyle name="20% - Accent6 7 2" xfId="8282" xr:uid="{CAF42CC1-0FA0-4BFB-B944-F4B6B439310E}"/>
    <cellStyle name="20% - Accent6 7 3" xfId="7361" xr:uid="{0095ADA2-FEE6-440C-B8CF-A0198276D728}"/>
    <cellStyle name="20% - Accent6 8" xfId="1591" xr:uid="{C46A3C5F-17F9-4142-BEA5-AC0D761E3627}"/>
    <cellStyle name="20% - Accent6 8 2" xfId="8283" xr:uid="{F87936A2-2EC6-4BD8-91EB-84F81B59E951}"/>
    <cellStyle name="20% - Accent6 8 3" xfId="7362" xr:uid="{A9E08CE2-61ED-4C9F-A370-7204BEAEB2EA}"/>
    <cellStyle name="20% - Accent6 9" xfId="1592" xr:uid="{FECED91D-92B4-4C47-AD72-57FF4C88BC6F}"/>
    <cellStyle name="20% - Accent6 9 2" xfId="8284" xr:uid="{B8CBF09E-CC63-4D55-9E51-8A66E2A06766}"/>
    <cellStyle name="20% - Accent6 9 3" xfId="7363" xr:uid="{50A0381B-92DC-49FF-ACCD-9ADF55FB1A05}"/>
    <cellStyle name="40% - Accent1 10" xfId="1593" xr:uid="{0FB230EB-EDD2-4ACA-B849-DCF075A8E7BF}"/>
    <cellStyle name="40% - Accent1 10 2" xfId="8285" xr:uid="{BA58D0E7-B889-41B3-9956-41EB3500F5DD}"/>
    <cellStyle name="40% - Accent1 10 3" xfId="7364" xr:uid="{474EE864-E848-4E88-BAA7-A50E975037FA}"/>
    <cellStyle name="40% - Accent1 11" xfId="1594" xr:uid="{66966E1B-54F4-439D-87D8-8B4E31562F5B}"/>
    <cellStyle name="40% - Accent1 11 2" xfId="8286" xr:uid="{39E311D5-415C-4903-99C4-BA66FA25CA9A}"/>
    <cellStyle name="40% - Accent1 11 3" xfId="7365" xr:uid="{6C86C410-9C61-4EBB-AE7A-BA5FDE161A88}"/>
    <cellStyle name="40% - Accent1 12" xfId="217" xr:uid="{5131D1FD-1296-4CA6-BEAE-0709CB58EE24}"/>
    <cellStyle name="40% - Accent1 2" xfId="92" xr:uid="{00000000-0005-0000-0000-00000C000000}"/>
    <cellStyle name="40% - Accent1 2 2" xfId="195" xr:uid="{00000000-0005-0000-0000-00000D000000}"/>
    <cellStyle name="40% - Accent1 2 2 2" xfId="1596" xr:uid="{2B284BD0-5E01-45C1-A6EB-0DB5EBAE80AA}"/>
    <cellStyle name="40% - Accent1 2 2 3" xfId="7366" xr:uid="{47E90BB1-EC00-4CE8-AB8E-EB98275FB13E}"/>
    <cellStyle name="40% - Accent1 2 2 4" xfId="410" xr:uid="{23400A3B-5BC1-4346-BB88-5D672EB2B57C}"/>
    <cellStyle name="40% - Accent1 2 2 5" xfId="318" xr:uid="{26E7D471-5F91-421C-8B87-38F4F6F069D2}"/>
    <cellStyle name="40% - Accent1 2 3" xfId="1597" xr:uid="{B7D06077-753E-40AF-8180-5180F7498A7B}"/>
    <cellStyle name="40% - Accent1 2 3 2" xfId="8287" xr:uid="{AAD16E90-EC6A-46DD-B4AB-21E978F0F317}"/>
    <cellStyle name="40% - Accent1 2 3 3" xfId="7367" xr:uid="{F9E8BBCE-AF99-4906-BB89-8E0A441C8B65}"/>
    <cellStyle name="40% - Accent1 2 4" xfId="1598" xr:uid="{9F558E44-04E6-4F5B-8C5D-5823EA332FAB}"/>
    <cellStyle name="40% - Accent1 2 4 2" xfId="8288" xr:uid="{CDF8195C-FF17-47D9-9D78-A611255FBBB9}"/>
    <cellStyle name="40% - Accent1 2 4 3" xfId="7368" xr:uid="{D898E587-3670-4965-B913-7507C7181BD4}"/>
    <cellStyle name="40% - Accent1 2 5" xfId="1599" xr:uid="{95EC4928-A44C-48BC-BA6E-5B59A9A27A73}"/>
    <cellStyle name="40% - Accent1 2 6" xfId="1600" xr:uid="{FDFE5F5E-4022-40B6-A031-85BD2440BB05}"/>
    <cellStyle name="40% - Accent1 2 7" xfId="1595" xr:uid="{6D3B7354-F2F2-4DA0-9D39-6D3161063BD6}"/>
    <cellStyle name="40% - Accent1 2 8" xfId="409" xr:uid="{7306F952-81DB-4BAE-9AF4-475A8658C4F2}"/>
    <cellStyle name="40% - Accent1 2 9" xfId="259" xr:uid="{B143C7CD-D23F-4E81-8B8B-B481D2F91BAE}"/>
    <cellStyle name="40% - Accent1 3" xfId="289" xr:uid="{BB0A7B86-9BB9-4C85-BBE1-39380C785DE0}"/>
    <cellStyle name="40% - Accent1 3 2" xfId="332" xr:uid="{48F3B83A-FEA3-4CCC-B9CA-162FE500A106}"/>
    <cellStyle name="40% - Accent1 3 2 2" xfId="1602" xr:uid="{2249657B-C07A-4797-AD39-9403A035762D}"/>
    <cellStyle name="40% - Accent1 3 2 3" xfId="7369" xr:uid="{13AFF666-E749-4FEC-B580-6196E7444C18}"/>
    <cellStyle name="40% - Accent1 3 2 4" xfId="412" xr:uid="{7A5F6CF2-438E-4BDB-A63B-8F5AA441188E}"/>
    <cellStyle name="40% - Accent1 3 3" xfId="1603" xr:uid="{4399B057-DF7B-4464-90B0-29ECE74D74A2}"/>
    <cellStyle name="40% - Accent1 3 3 2" xfId="8289" xr:uid="{4EE56062-86A4-44D9-8894-370D34B97FCA}"/>
    <cellStyle name="40% - Accent1 3 3 3" xfId="7370" xr:uid="{C3A52C0F-F995-45B2-BF0C-8F599B187A63}"/>
    <cellStyle name="40% - Accent1 3 4" xfId="1604" xr:uid="{6F24B39B-8BC9-48F1-8A47-B093761A42A8}"/>
    <cellStyle name="40% - Accent1 3 4 2" xfId="8290" xr:uid="{50905CA7-8264-4FA9-A288-F7029985C738}"/>
    <cellStyle name="40% - Accent1 3 4 3" xfId="7371" xr:uid="{18787163-0B6F-4D78-8B6B-4D53A549786B}"/>
    <cellStyle name="40% - Accent1 3 5" xfId="1605" xr:uid="{64C6BADE-CAF7-4114-B163-48E2F270A403}"/>
    <cellStyle name="40% - Accent1 3 6" xfId="1606" xr:uid="{C4778F79-A4D2-426A-8FE0-D43F097C13BD}"/>
    <cellStyle name="40% - Accent1 3 7" xfId="1601" xr:uid="{D868623F-C244-4381-9EAE-E67B330ED86A}"/>
    <cellStyle name="40% - Accent1 3 8" xfId="411" xr:uid="{11C6926C-B917-4DAB-A4BB-A6D195820966}"/>
    <cellStyle name="40% - Accent1 4" xfId="347" xr:uid="{2FB12025-348E-43E5-9704-F81806A4344F}"/>
    <cellStyle name="40% - Accent1 4 2" xfId="414" xr:uid="{78CFEB2F-3AD2-42F1-A412-64A2AEA32FE7}"/>
    <cellStyle name="40% - Accent1 4 2 2" xfId="1608" xr:uid="{54C60D7A-460F-4DB0-9D10-840FA7C68B0E}"/>
    <cellStyle name="40% - Accent1 4 2 3" xfId="7372" xr:uid="{4E27A160-1343-42B0-9A10-FEFA1577B139}"/>
    <cellStyle name="40% - Accent1 4 3" xfId="1609" xr:uid="{6B4E9F73-BD7E-4E60-AF29-47338FB98277}"/>
    <cellStyle name="40% - Accent1 4 3 2" xfId="8291" xr:uid="{304C6E2C-433D-458B-90A4-37C4A29EF0D7}"/>
    <cellStyle name="40% - Accent1 4 3 3" xfId="7373" xr:uid="{7014EF0C-7155-4171-A552-F4EFD73D668B}"/>
    <cellStyle name="40% - Accent1 4 4" xfId="1610" xr:uid="{7248D16E-A421-4F9E-8681-AEF4D441B99F}"/>
    <cellStyle name="40% - Accent1 4 4 2" xfId="8292" xr:uid="{53520068-63A2-450B-B0DB-3056909B0170}"/>
    <cellStyle name="40% - Accent1 4 4 3" xfId="7374" xr:uid="{17D99E86-FF39-4FA6-BC53-8C4925E12355}"/>
    <cellStyle name="40% - Accent1 4 5" xfId="1611" xr:uid="{932B2637-F4DA-49D2-87F1-C80401C65B4B}"/>
    <cellStyle name="40% - Accent1 4 6" xfId="1612" xr:uid="{04BB9BCE-F8BD-4BA7-8FEF-4DC1023D76C1}"/>
    <cellStyle name="40% - Accent1 4 7" xfId="1607" xr:uid="{2C077000-1799-4A4D-9814-0ADEAF2A1DAD}"/>
    <cellStyle name="40% - Accent1 4 8" xfId="413" xr:uid="{5EA5A91C-5B56-4D30-AED8-B3DEE4BFC3F4}"/>
    <cellStyle name="40% - Accent1 5" xfId="1613" xr:uid="{DD4A63F2-30FC-47BC-865A-DFCA9681B95D}"/>
    <cellStyle name="40% - Accent1 5 2" xfId="8293" xr:uid="{2442F727-63DC-4592-AAF1-B5D5DA14DA86}"/>
    <cellStyle name="40% - Accent1 5 3" xfId="7375" xr:uid="{85BB7CDA-B53A-4C8C-A457-516888337134}"/>
    <cellStyle name="40% - Accent1 6" xfId="1614" xr:uid="{8D9DF4DD-DCEC-4F14-B87F-F2E358737424}"/>
    <cellStyle name="40% - Accent1 6 2" xfId="8294" xr:uid="{A5C48A53-3674-4645-987F-1A488332FD24}"/>
    <cellStyle name="40% - Accent1 6 3" xfId="7376" xr:uid="{66A7BA0B-2B1E-41C6-8823-7510C989FC51}"/>
    <cellStyle name="40% - Accent1 7" xfId="1615" xr:uid="{4F7CE9D2-65C1-41CE-8F6A-2B85A40DB863}"/>
    <cellStyle name="40% - Accent1 7 2" xfId="8295" xr:uid="{ACAAACEC-18FC-4127-8B3A-537F855CAF8B}"/>
    <cellStyle name="40% - Accent1 7 3" xfId="7377" xr:uid="{037AEAFB-F95A-47B3-95E0-81B5A121CFAA}"/>
    <cellStyle name="40% - Accent1 8" xfId="1616" xr:uid="{58035C15-AF0A-470D-B8DD-2AC6070C1E4A}"/>
    <cellStyle name="40% - Accent1 8 2" xfId="8296" xr:uid="{49109607-4CC6-4746-9A44-0FE42A622B0A}"/>
    <cellStyle name="40% - Accent1 8 3" xfId="7378" xr:uid="{62F025B5-F614-41AD-B3B3-8E704C33B5B1}"/>
    <cellStyle name="40% - Accent1 9" xfId="1617" xr:uid="{44F3378E-FEBE-48FE-9CCF-253BA6374F35}"/>
    <cellStyle name="40% - Accent1 9 2" xfId="8297" xr:uid="{D1EC8415-8421-43C2-8F9F-99A5C99726B7}"/>
    <cellStyle name="40% - Accent1 9 3" xfId="7379" xr:uid="{A319E43F-FE86-4797-BBB1-EED0224F96FB}"/>
    <cellStyle name="40% - Accent2 10" xfId="1618" xr:uid="{66AE11BC-8DDA-4C17-8858-D1E106381AB6}"/>
    <cellStyle name="40% - Accent2 10 2" xfId="8298" xr:uid="{DB2F0541-B5E3-497C-9307-0DB49FE0819B}"/>
    <cellStyle name="40% - Accent2 10 3" xfId="7380" xr:uid="{B33FC080-E88A-4F83-A121-F656921CEF87}"/>
    <cellStyle name="40% - Accent2 11" xfId="1619" xr:uid="{83E4FD6A-7EC6-484C-8B59-EFBDB5B768CC}"/>
    <cellStyle name="40% - Accent2 11 2" xfId="8299" xr:uid="{E5EA295E-D6BF-495B-9F46-703185A310A5}"/>
    <cellStyle name="40% - Accent2 11 3" xfId="7381" xr:uid="{6F252F99-F156-4A91-94FB-28C1FDF67D3D}"/>
    <cellStyle name="40% - Accent2 12" xfId="218" xr:uid="{549D8F3A-99E4-44AC-9B72-0D3952B69901}"/>
    <cellStyle name="40% - Accent2 2" xfId="141" xr:uid="{00000000-0005-0000-0000-00000E000000}"/>
    <cellStyle name="40% - Accent2 2 2" xfId="196" xr:uid="{00000000-0005-0000-0000-00000F000000}"/>
    <cellStyle name="40% - Accent2 2 2 2" xfId="1621" xr:uid="{3F1BB805-7295-422E-B63C-E0E19CB4EE22}"/>
    <cellStyle name="40% - Accent2 2 2 3" xfId="7382" xr:uid="{1772905D-C643-4668-99E2-D9742C8F5B56}"/>
    <cellStyle name="40% - Accent2 2 2 4" xfId="416" xr:uid="{786C4DE6-0EFA-458D-8411-0A9D1D9E702F}"/>
    <cellStyle name="40% - Accent2 2 2 5" xfId="319" xr:uid="{FF8E89AA-0EAA-4E8F-AC20-A5F9CDC098F2}"/>
    <cellStyle name="40% - Accent2 2 3" xfId="1622" xr:uid="{D291C909-A172-4D58-B8B0-5F8233F5E3E6}"/>
    <cellStyle name="40% - Accent2 2 3 2" xfId="8300" xr:uid="{F3269863-3E59-4D2A-B6C6-8B197927C5EE}"/>
    <cellStyle name="40% - Accent2 2 3 3" xfId="7383" xr:uid="{325D40EF-F364-4DB4-B878-49E6535CFDF1}"/>
    <cellStyle name="40% - Accent2 2 4" xfId="1623" xr:uid="{467C8AF4-EA65-432F-91CF-FBF467834BC7}"/>
    <cellStyle name="40% - Accent2 2 4 2" xfId="8301" xr:uid="{AB63C847-E1F3-4813-B8EC-CD8368567A3E}"/>
    <cellStyle name="40% - Accent2 2 4 3" xfId="7384" xr:uid="{7AFE46FD-A563-4B05-861D-5D0CB3FDDEFA}"/>
    <cellStyle name="40% - Accent2 2 5" xfId="1624" xr:uid="{767E2EFA-6BD3-46F4-A26D-35507004F1D0}"/>
    <cellStyle name="40% - Accent2 2 6" xfId="1625" xr:uid="{E2C341C5-9A01-4ED7-98FA-F09D8ACC5BCB}"/>
    <cellStyle name="40% - Accent2 2 7" xfId="1620" xr:uid="{CB7DB041-54B7-4FD2-BBC0-2081DE7ECF8D}"/>
    <cellStyle name="40% - Accent2 2 8" xfId="415" xr:uid="{5D510544-77F0-4383-B22B-FF162E9868BC}"/>
    <cellStyle name="40% - Accent2 2 9" xfId="260" xr:uid="{F39D33C9-893E-4CBC-86CB-069E113418F1}"/>
    <cellStyle name="40% - Accent2 3" xfId="290" xr:uid="{BF328F6A-A1E6-4725-9E40-48D1004C5561}"/>
    <cellStyle name="40% - Accent2 3 2" xfId="333" xr:uid="{F888B176-0FA4-4FC8-A6C9-176D20849B24}"/>
    <cellStyle name="40% - Accent2 3 2 2" xfId="1627" xr:uid="{84ACD221-DA57-46C5-8ADC-2383AAB7CCBF}"/>
    <cellStyle name="40% - Accent2 3 2 3" xfId="7385" xr:uid="{BBA376FF-55E0-4EAF-8A8C-EEA61C5FDAD2}"/>
    <cellStyle name="40% - Accent2 3 2 4" xfId="418" xr:uid="{CD8AD969-8144-4B52-9ADA-5D80A2E95750}"/>
    <cellStyle name="40% - Accent2 3 3" xfId="1628" xr:uid="{443AC0DD-9529-4D4B-ADB5-FC1DB0A2854B}"/>
    <cellStyle name="40% - Accent2 3 3 2" xfId="8302" xr:uid="{A1AA981B-654F-47C9-879E-42DB529DF4A3}"/>
    <cellStyle name="40% - Accent2 3 3 3" xfId="7386" xr:uid="{F22ADC1C-8F1A-424E-8322-DB00D1890F00}"/>
    <cellStyle name="40% - Accent2 3 4" xfId="1629" xr:uid="{0DA6F240-D55F-41EC-99DE-45CB7FD47021}"/>
    <cellStyle name="40% - Accent2 3 4 2" xfId="8303" xr:uid="{9016E3EC-FCF6-44A4-B614-F0F1D482E15D}"/>
    <cellStyle name="40% - Accent2 3 4 3" xfId="7387" xr:uid="{C820C313-B92D-4363-9C2F-2C52B79682D3}"/>
    <cellStyle name="40% - Accent2 3 5" xfId="1630" xr:uid="{517A53E9-FE85-414E-B672-C8829F348412}"/>
    <cellStyle name="40% - Accent2 3 6" xfId="1631" xr:uid="{8527450D-B9B3-4272-A00C-026C3984B497}"/>
    <cellStyle name="40% - Accent2 3 7" xfId="1626" xr:uid="{7E49738F-0967-4A5F-9C67-5D8228B627AB}"/>
    <cellStyle name="40% - Accent2 3 8" xfId="417" xr:uid="{F3E9A6D6-C2C3-40D0-B0F7-A07C6E32D69F}"/>
    <cellStyle name="40% - Accent2 4" xfId="349" xr:uid="{C33CC2AE-B14D-443D-81E1-F24A5CDF2415}"/>
    <cellStyle name="40% - Accent2 4 2" xfId="420" xr:uid="{A21AA61A-681B-4423-A67A-9344DDAE15C6}"/>
    <cellStyle name="40% - Accent2 4 2 2" xfId="1633" xr:uid="{4B38F75E-085F-4A82-A20F-D86D1A8090B4}"/>
    <cellStyle name="40% - Accent2 4 2 3" xfId="7388" xr:uid="{417B7C05-FB7C-460B-9F60-7D1252DEA8CD}"/>
    <cellStyle name="40% - Accent2 4 2 4" xfId="8978" xr:uid="{608893DE-CB47-46A1-A94A-DF9ADD715FDF}"/>
    <cellStyle name="40% - Accent2 4 3" xfId="1634" xr:uid="{15008303-50B1-44C2-A4D5-9A338A71AEA0}"/>
    <cellStyle name="40% - Accent2 4 3 2" xfId="8304" xr:uid="{753FEAEF-786E-414D-9EB6-079C7A37EA25}"/>
    <cellStyle name="40% - Accent2 4 3 3" xfId="7389" xr:uid="{FF8B0532-19CC-4152-9AF7-CA01D5A529B4}"/>
    <cellStyle name="40% - Accent2 4 4" xfId="1635" xr:uid="{9C66F5CC-C4B6-48B5-81E7-B3411B655FF8}"/>
    <cellStyle name="40% - Accent2 4 4 2" xfId="8305" xr:uid="{C2E9F1C2-A8D8-47CD-92FB-5B8D6CF2D99E}"/>
    <cellStyle name="40% - Accent2 4 4 3" xfId="7390" xr:uid="{BFADD075-B48E-490A-96FC-03BA8EE57F1E}"/>
    <cellStyle name="40% - Accent2 4 5" xfId="1636" xr:uid="{C25ED46E-6955-474B-BF6A-CFC5724FBA33}"/>
    <cellStyle name="40% - Accent2 4 6" xfId="1637" xr:uid="{BAA6D87F-479F-453D-8522-A30B087042D5}"/>
    <cellStyle name="40% - Accent2 4 7" xfId="1632" xr:uid="{575E0ED0-36B1-4FD4-A6AD-55C2AF9D9BFE}"/>
    <cellStyle name="40% - Accent2 4 8" xfId="419" xr:uid="{4A2DA183-8D0D-4C15-AE99-371B12F5FCF3}"/>
    <cellStyle name="40% - Accent2 5" xfId="1638" xr:uid="{C6A43FFB-501F-4683-84D5-CD150EA7A0DB}"/>
    <cellStyle name="40% - Accent2 5 2" xfId="8306" xr:uid="{3AC862A8-0D02-45C0-A240-1095FC7CB3C3}"/>
    <cellStyle name="40% - Accent2 5 3" xfId="7391" xr:uid="{4BE579A4-FA52-4BB0-90C6-A744E426FD40}"/>
    <cellStyle name="40% - Accent2 6" xfId="1639" xr:uid="{88246B37-0C37-45C3-B038-8DD7C0BCD985}"/>
    <cellStyle name="40% - Accent2 6 2" xfId="8307" xr:uid="{B2EC44D4-42F1-4CA7-850E-1FB31EB5E622}"/>
    <cellStyle name="40% - Accent2 6 3" xfId="7392" xr:uid="{7BD57FA1-BFD7-423C-B938-2F2F3A7A47CA}"/>
    <cellStyle name="40% - Accent2 7" xfId="1640" xr:uid="{6A893315-9FAF-4A81-9973-48AFA2DA85F2}"/>
    <cellStyle name="40% - Accent2 7 2" xfId="8308" xr:uid="{D666892D-03F3-4BEA-9139-834053FD8900}"/>
    <cellStyle name="40% - Accent2 7 3" xfId="7393" xr:uid="{C1524D68-75C7-4B6F-B2A0-A5E42ADDF148}"/>
    <cellStyle name="40% - Accent2 8" xfId="1641" xr:uid="{AB619A26-99EC-4B4E-B3BE-9C2E05A62DDA}"/>
    <cellStyle name="40% - Accent2 8 2" xfId="8309" xr:uid="{BBEEB823-A663-4AA4-B3CF-BDC710BAFA07}"/>
    <cellStyle name="40% - Accent2 8 3" xfId="7394" xr:uid="{132C1C75-426A-4C6C-A3CD-D7B5C27196E0}"/>
    <cellStyle name="40% - Accent2 9" xfId="1642" xr:uid="{24EEBE3F-8C3B-4174-9110-997DA1B83E2B}"/>
    <cellStyle name="40% - Accent2 9 2" xfId="8310" xr:uid="{45450E45-AAC8-4E36-8809-8A62D10AB4F5}"/>
    <cellStyle name="40% - Accent2 9 3" xfId="7395" xr:uid="{867CDDA7-09AC-4B2D-860F-144EAE344CD6}"/>
    <cellStyle name="40% - Accent3 10" xfId="1643" xr:uid="{7C596C69-38EC-4244-9904-DE405321F206}"/>
    <cellStyle name="40% - Accent3 10 2" xfId="8311" xr:uid="{40A68DAD-47A2-432A-B1D9-28B4A5E23F13}"/>
    <cellStyle name="40% - Accent3 10 3" xfId="7396" xr:uid="{A5B9CF7F-0910-40B8-81B8-AD464FCC14F1}"/>
    <cellStyle name="40% - Accent3 11" xfId="1644" xr:uid="{B1141A72-5C57-4C1B-A6A5-0467477624C3}"/>
    <cellStyle name="40% - Accent3 11 2" xfId="8312" xr:uid="{94D56833-2223-46A4-A2F7-6BCA06CBE075}"/>
    <cellStyle name="40% - Accent3 11 3" xfId="7397" xr:uid="{340ACE23-1460-437B-961B-9CE15DD617F7}"/>
    <cellStyle name="40% - Accent3 12" xfId="219" xr:uid="{B076D536-04C7-460B-8453-4FDDBB49E91A}"/>
    <cellStyle name="40% - Accent3 2" xfId="100" xr:uid="{00000000-0005-0000-0000-000010000000}"/>
    <cellStyle name="40% - Accent3 2 2" xfId="197" xr:uid="{00000000-0005-0000-0000-000011000000}"/>
    <cellStyle name="40% - Accent3 2 2 2" xfId="1646" xr:uid="{172F3F2B-EE8F-43DA-8647-B511548513A1}"/>
    <cellStyle name="40% - Accent3 2 2 3" xfId="7398" xr:uid="{5345255F-53D4-4575-B810-7300D6A97D6E}"/>
    <cellStyle name="40% - Accent3 2 2 4" xfId="8979" xr:uid="{92D01210-CE24-497C-BD2A-B29859CEB14D}"/>
    <cellStyle name="40% - Accent3 2 2 5" xfId="422" xr:uid="{96129AC1-8BBF-4184-9943-350BDCECC719}"/>
    <cellStyle name="40% - Accent3 2 2 6" xfId="320" xr:uid="{8F447230-6D8A-47FE-B324-D730A0239476}"/>
    <cellStyle name="40% - Accent3 2 3" xfId="1647" xr:uid="{455F1BA4-9ACB-4EA9-AC5F-AE128E92DDF9}"/>
    <cellStyle name="40% - Accent3 2 3 2" xfId="8313" xr:uid="{72950B79-9092-44CD-B2ED-A05D5E1A81AF}"/>
    <cellStyle name="40% - Accent3 2 3 3" xfId="7399" xr:uid="{73AF770D-AD62-4C63-B437-BA7558339D0C}"/>
    <cellStyle name="40% - Accent3 2 4" xfId="1648" xr:uid="{6C644A47-6F7E-4350-8ABC-68494769DDF3}"/>
    <cellStyle name="40% - Accent3 2 4 2" xfId="8314" xr:uid="{8C092E55-96C2-4358-B9AA-BAA86BF35FCD}"/>
    <cellStyle name="40% - Accent3 2 4 3" xfId="7400" xr:uid="{103F35BD-8162-4D88-AAE4-8D39EAA9A361}"/>
    <cellStyle name="40% - Accent3 2 5" xfId="1649" xr:uid="{25586419-7432-428B-91A7-69D710D1C63B}"/>
    <cellStyle name="40% - Accent3 2 6" xfId="1650" xr:uid="{2EE5BDBC-F521-41FD-8113-9C311A0EBF13}"/>
    <cellStyle name="40% - Accent3 2 7" xfId="1645" xr:uid="{5BA8389F-5B22-46AD-849B-13255E550C41}"/>
    <cellStyle name="40% - Accent3 2 8" xfId="421" xr:uid="{E29827A6-E4BB-4EAD-A7AE-826909A0D248}"/>
    <cellStyle name="40% - Accent3 2 9" xfId="261" xr:uid="{1449B068-C482-4288-A950-7237C4C5358A}"/>
    <cellStyle name="40% - Accent3 3" xfId="291" xr:uid="{C29923DD-7400-46C6-B8C4-288A7C36AA0C}"/>
    <cellStyle name="40% - Accent3 3 2" xfId="334" xr:uid="{A30018D3-D92E-4C8C-AFB2-2ABB17877532}"/>
    <cellStyle name="40% - Accent3 3 2 2" xfId="1652" xr:uid="{C449D5F8-EED8-4A78-A24D-24BF00453DD4}"/>
    <cellStyle name="40% - Accent3 3 2 3" xfId="7401" xr:uid="{B44BF711-0408-40ED-ABCB-E44B2D7D2FAE}"/>
    <cellStyle name="40% - Accent3 3 2 4" xfId="8980" xr:uid="{50B7FF6F-61F1-495F-BBEE-244A37EBB440}"/>
    <cellStyle name="40% - Accent3 3 2 5" xfId="424" xr:uid="{C2291123-3BDE-43C1-8FF7-52CDCCADE1B5}"/>
    <cellStyle name="40% - Accent3 3 3" xfId="1653" xr:uid="{2714C29E-8AA0-4057-A155-150638B0D762}"/>
    <cellStyle name="40% - Accent3 3 3 2" xfId="8315" xr:uid="{2AE08248-DDC2-4F1A-B23A-20E1AA1463C4}"/>
    <cellStyle name="40% - Accent3 3 3 3" xfId="7402" xr:uid="{734C06CB-928E-4AFE-8A03-23F9C219EF63}"/>
    <cellStyle name="40% - Accent3 3 4" xfId="1654" xr:uid="{A7CBA1AA-46AA-4A33-B671-470920F57B47}"/>
    <cellStyle name="40% - Accent3 3 4 2" xfId="8316" xr:uid="{34E4C226-627F-4E1B-9961-E682C592617E}"/>
    <cellStyle name="40% - Accent3 3 4 3" xfId="7403" xr:uid="{BC5394AA-3DEE-4B1E-A917-9FA74EC1B3DB}"/>
    <cellStyle name="40% - Accent3 3 5" xfId="1655" xr:uid="{5441935E-16EC-404C-8CB1-7A054D90C085}"/>
    <cellStyle name="40% - Accent3 3 6" xfId="1656" xr:uid="{D28CBABE-CAB0-46BC-96C6-F901F05DFEC1}"/>
    <cellStyle name="40% - Accent3 3 7" xfId="1651" xr:uid="{C2790C39-C938-49E2-922A-885E46057B05}"/>
    <cellStyle name="40% - Accent3 3 8" xfId="423" xr:uid="{4AEC7C9E-C2BE-436F-A811-C4E8233DBBEE}"/>
    <cellStyle name="40% - Accent3 4" xfId="351" xr:uid="{39CDE803-DC44-4EFF-B7F6-583B12CEDB71}"/>
    <cellStyle name="40% - Accent3 4 2" xfId="426" xr:uid="{4841DF97-4E2D-42C9-A2B4-2769D284D468}"/>
    <cellStyle name="40% - Accent3 4 2 2" xfId="1658" xr:uid="{62B2D82E-A59D-4ABE-878E-8128C29C115A}"/>
    <cellStyle name="40% - Accent3 4 2 3" xfId="7404" xr:uid="{A18209D1-E7C3-47C8-8247-56C276AAEA2F}"/>
    <cellStyle name="40% - Accent3 4 2 4" xfId="8981" xr:uid="{EAD6BAF6-2247-4FD1-9A66-200770AAAD7F}"/>
    <cellStyle name="40% - Accent3 4 3" xfId="1659" xr:uid="{DF28423E-6D1A-4BD8-87DA-1B23F57B6ABB}"/>
    <cellStyle name="40% - Accent3 4 3 2" xfId="8317" xr:uid="{4A2BA3B3-B67A-4A51-B1E4-67ADDDE60590}"/>
    <cellStyle name="40% - Accent3 4 3 3" xfId="7405" xr:uid="{B7011910-B2F5-44C0-93A1-B8841C2B18B6}"/>
    <cellStyle name="40% - Accent3 4 4" xfId="1660" xr:uid="{7CBD3DD5-D402-4E30-8F91-541E316F7008}"/>
    <cellStyle name="40% - Accent3 4 4 2" xfId="8318" xr:uid="{121DC016-8E66-4E99-AABA-7F4CAC160E09}"/>
    <cellStyle name="40% - Accent3 4 4 3" xfId="7406" xr:uid="{99479619-BE2A-48C6-B308-49B07011DB95}"/>
    <cellStyle name="40% - Accent3 4 5" xfId="1661" xr:uid="{CD061CD1-BE46-41BB-907F-2CB5FECE0A57}"/>
    <cellStyle name="40% - Accent3 4 6" xfId="1662" xr:uid="{055C4AC0-48F0-40CE-82C2-33D67E329CE4}"/>
    <cellStyle name="40% - Accent3 4 7" xfId="1657" xr:uid="{EAD47CC5-9D2E-40FA-8DE2-62D204F9F608}"/>
    <cellStyle name="40% - Accent3 4 8" xfId="425" xr:uid="{54D19036-1A5C-439F-AACB-CC20D45CF12C}"/>
    <cellStyle name="40% - Accent3 5" xfId="1663" xr:uid="{C1FEB9E6-8D2F-4058-BCA6-1F8DF7AFB00A}"/>
    <cellStyle name="40% - Accent3 5 2" xfId="8319" xr:uid="{8A4C76DE-C5A1-4D8E-A638-A20DFF8EC6CC}"/>
    <cellStyle name="40% - Accent3 5 3" xfId="7407" xr:uid="{6E2A9D8D-C373-4181-8B7D-03E106EB98D2}"/>
    <cellStyle name="40% - Accent3 6" xfId="1664" xr:uid="{640DD310-192C-4978-8280-B007952631A3}"/>
    <cellStyle name="40% - Accent3 6 2" xfId="8320" xr:uid="{58E8D484-D708-4DC9-AAB9-9DCAF334E72E}"/>
    <cellStyle name="40% - Accent3 6 3" xfId="7408" xr:uid="{754387F0-17D6-46B0-A48B-38E3EC04626C}"/>
    <cellStyle name="40% - Accent3 7" xfId="1665" xr:uid="{295D9C58-E2EF-46A6-8932-F3AC93810354}"/>
    <cellStyle name="40% - Accent3 7 2" xfId="8321" xr:uid="{22BD7FA9-622E-4F42-A6C8-FFB3FF43C374}"/>
    <cellStyle name="40% - Accent3 7 3" xfId="7409" xr:uid="{E9249BC6-447D-4C7E-B2F9-52613A7645F1}"/>
    <cellStyle name="40% - Accent3 8" xfId="1666" xr:uid="{B69FFA32-DE60-4F18-BF69-5F8D65E2CB4A}"/>
    <cellStyle name="40% - Accent3 8 2" xfId="8322" xr:uid="{19E0F487-A06C-48E8-BF19-FA14622644AF}"/>
    <cellStyle name="40% - Accent3 8 3" xfId="7410" xr:uid="{F2C483DB-EB85-4C86-951E-CB512CE28918}"/>
    <cellStyle name="40% - Accent3 9" xfId="1667" xr:uid="{8F0A6F78-29F8-47BA-858F-E2F14AFCF470}"/>
    <cellStyle name="40% - Accent3 9 2" xfId="8323" xr:uid="{AA9150B3-E80B-4F0A-93C7-14A386707223}"/>
    <cellStyle name="40% - Accent3 9 3" xfId="7411" xr:uid="{925BAC7C-6B73-4A2C-95B0-81BC0E0CD29F}"/>
    <cellStyle name="40% - Accent4 10" xfId="1668" xr:uid="{82317803-08DA-45B9-A79A-8E81256A1544}"/>
    <cellStyle name="40% - Accent4 10 2" xfId="8324" xr:uid="{D26897D4-8F6D-4010-AF34-ACC8804EAF52}"/>
    <cellStyle name="40% - Accent4 10 3" xfId="7412" xr:uid="{6D932713-6F06-4923-ACAC-7283EF3589C5}"/>
    <cellStyle name="40% - Accent4 11" xfId="1669" xr:uid="{5B8E57B8-9BD5-4A1F-B4BE-3BCDEC4EF483}"/>
    <cellStyle name="40% - Accent4 11 2" xfId="8325" xr:uid="{8A3892F5-A275-41B0-A876-3F8A693291BE}"/>
    <cellStyle name="40% - Accent4 11 3" xfId="7413" xr:uid="{CB9855BE-5E04-49F3-9CBD-B8DE8B05AA9C}"/>
    <cellStyle name="40% - Accent4 12" xfId="220" xr:uid="{8C7F2688-B1C5-4944-9215-30C26ACEDD18}"/>
    <cellStyle name="40% - Accent4 2" xfId="99" xr:uid="{00000000-0005-0000-0000-000012000000}"/>
    <cellStyle name="40% - Accent4 2 2" xfId="198" xr:uid="{00000000-0005-0000-0000-000013000000}"/>
    <cellStyle name="40% - Accent4 2 2 2" xfId="1671" xr:uid="{EFC40FB0-4910-42A0-9E5C-464C6E2BFA1A}"/>
    <cellStyle name="40% - Accent4 2 2 3" xfId="7414" xr:uid="{CE68F25F-60EF-4991-AFB1-E1554509A41A}"/>
    <cellStyle name="40% - Accent4 2 2 4" xfId="8982" xr:uid="{B822B282-4958-4958-AD67-980E6D764456}"/>
    <cellStyle name="40% - Accent4 2 2 5" xfId="428" xr:uid="{1A530DE1-E43D-4B25-8AE4-E54B5B6C9174}"/>
    <cellStyle name="40% - Accent4 2 2 6" xfId="321" xr:uid="{181D1ACA-1CF0-4947-83EC-DA286687461F}"/>
    <cellStyle name="40% - Accent4 2 3" xfId="1672" xr:uid="{95F734FA-EF26-4CC6-B4CE-DCDCB7FA78F7}"/>
    <cellStyle name="40% - Accent4 2 3 2" xfId="8326" xr:uid="{2CF7F079-13EB-4B0C-B588-722F131B3C85}"/>
    <cellStyle name="40% - Accent4 2 3 3" xfId="7415" xr:uid="{A7BF81DB-66DF-4CC2-A7C3-1E4597F35E90}"/>
    <cellStyle name="40% - Accent4 2 4" xfId="1673" xr:uid="{E2E27E6A-C655-4A7E-AFDF-4E04D87F7426}"/>
    <cellStyle name="40% - Accent4 2 4 2" xfId="8327" xr:uid="{9C25B154-06AD-4E79-9C31-07BD2C6CCB65}"/>
    <cellStyle name="40% - Accent4 2 4 3" xfId="7416" xr:uid="{84BD49FA-0A53-426F-8CF5-DC73261F2A1D}"/>
    <cellStyle name="40% - Accent4 2 5" xfId="1674" xr:uid="{F89694D5-0AE6-4287-A73A-76958885C20B}"/>
    <cellStyle name="40% - Accent4 2 6" xfId="1675" xr:uid="{5E1C118C-EE87-40F4-83C7-014C1C206312}"/>
    <cellStyle name="40% - Accent4 2 7" xfId="1670" xr:uid="{C7A97046-0319-464C-840E-58BAA80FC9E1}"/>
    <cellStyle name="40% - Accent4 2 8" xfId="427" xr:uid="{B7CE1A4D-B752-47C3-834C-70692AF35F04}"/>
    <cellStyle name="40% - Accent4 2 9" xfId="262" xr:uid="{714C45FD-FF7D-4887-8941-90C293D47C04}"/>
    <cellStyle name="40% - Accent4 3" xfId="292" xr:uid="{E7D81947-EB2A-4FB6-ABC7-D20E32546FBA}"/>
    <cellStyle name="40% - Accent4 3 2" xfId="335" xr:uid="{9EA68CE3-DAA3-4967-A4AC-86556141FE83}"/>
    <cellStyle name="40% - Accent4 3 2 2" xfId="1677" xr:uid="{F335533D-4AAB-4E13-BF33-7640EBB22CDE}"/>
    <cellStyle name="40% - Accent4 3 2 3" xfId="7417" xr:uid="{32500A64-F0EE-480F-83E7-80DFE3CD8F69}"/>
    <cellStyle name="40% - Accent4 3 2 4" xfId="8983" xr:uid="{032C7256-9289-44F6-A51A-12816BF4A6A0}"/>
    <cellStyle name="40% - Accent4 3 2 5" xfId="430" xr:uid="{3D25F01B-7AEE-4E18-8245-A486ACBA9A5F}"/>
    <cellStyle name="40% - Accent4 3 3" xfId="1678" xr:uid="{60C7D763-CE10-43D0-84B0-1CEF6C3F37B1}"/>
    <cellStyle name="40% - Accent4 3 3 2" xfId="8328" xr:uid="{6BD03513-7085-4079-8CE0-3B61E97DACBE}"/>
    <cellStyle name="40% - Accent4 3 3 3" xfId="7418" xr:uid="{FAE09250-C44D-44CF-B5C0-2F13217251AE}"/>
    <cellStyle name="40% - Accent4 3 4" xfId="1679" xr:uid="{4754100B-51ED-41CC-B034-C6FDEF3BD3C8}"/>
    <cellStyle name="40% - Accent4 3 4 2" xfId="8329" xr:uid="{EAE7D6E6-F086-4D7C-AFBE-0E211B8DE1F0}"/>
    <cellStyle name="40% - Accent4 3 4 3" xfId="7419" xr:uid="{D7C7F588-137F-49B4-A64E-BF036495C3D2}"/>
    <cellStyle name="40% - Accent4 3 5" xfId="1680" xr:uid="{18F21F83-E73F-47F5-8ED0-08D275D9005B}"/>
    <cellStyle name="40% - Accent4 3 6" xfId="1681" xr:uid="{C0289B8F-76F3-4C64-9E6E-88C9685458AD}"/>
    <cellStyle name="40% - Accent4 3 7" xfId="1676" xr:uid="{04F0346E-5D0E-44C4-9584-7626288200D0}"/>
    <cellStyle name="40% - Accent4 3 8" xfId="429" xr:uid="{27D3083B-7B3A-4F1C-A0AF-062282644CD1}"/>
    <cellStyle name="40% - Accent4 4" xfId="353" xr:uid="{012F898E-2C4C-49E9-8A07-5A4CDF82AC83}"/>
    <cellStyle name="40% - Accent4 4 2" xfId="432" xr:uid="{8E7C9E92-7B85-4067-B86E-A95AFCAB2A95}"/>
    <cellStyle name="40% - Accent4 4 2 2" xfId="1683" xr:uid="{F088F408-E6C0-41C9-97D2-C12C2C21964E}"/>
    <cellStyle name="40% - Accent4 4 2 3" xfId="7420" xr:uid="{9A576995-6914-4278-A476-347012975981}"/>
    <cellStyle name="40% - Accent4 4 2 4" xfId="8984" xr:uid="{9204F9A6-027E-47CD-9B76-08D96B3383A1}"/>
    <cellStyle name="40% - Accent4 4 3" xfId="1684" xr:uid="{7C43161D-B7F6-45CE-8DEE-CD1AC01D0C16}"/>
    <cellStyle name="40% - Accent4 4 3 2" xfId="8330" xr:uid="{A1345CAA-1030-4A9A-8241-011BF48CB2C7}"/>
    <cellStyle name="40% - Accent4 4 3 3" xfId="7421" xr:uid="{A69F4BD2-6938-4EE7-84FF-8F6738D5769F}"/>
    <cellStyle name="40% - Accent4 4 4" xfId="1685" xr:uid="{5876BBAD-8D1D-444C-96E1-7ABAE98D2356}"/>
    <cellStyle name="40% - Accent4 4 4 2" xfId="8331" xr:uid="{458C3278-D597-46D4-BAE1-2392CC63BB8B}"/>
    <cellStyle name="40% - Accent4 4 4 3" xfId="7422" xr:uid="{14183DF9-C639-456F-95F7-16F8FD9AC60A}"/>
    <cellStyle name="40% - Accent4 4 5" xfId="1686" xr:uid="{5FDA13A9-C186-4087-BB8B-7BE02E41C905}"/>
    <cellStyle name="40% - Accent4 4 6" xfId="1687" xr:uid="{918FE308-CCF1-400E-8EB6-C569E7C969A4}"/>
    <cellStyle name="40% - Accent4 4 7" xfId="1682" xr:uid="{D230CED8-880D-4E64-B48C-BD4B145785A1}"/>
    <cellStyle name="40% - Accent4 4 8" xfId="431" xr:uid="{952E25AA-F081-441C-80EC-281C7E7887C9}"/>
    <cellStyle name="40% - Accent4 5" xfId="1688" xr:uid="{1108B9EC-D90E-48CB-8500-7EAC3950A80F}"/>
    <cellStyle name="40% - Accent4 5 2" xfId="8332" xr:uid="{23ADC8D7-BCA1-4D54-A0A5-2AFB0F2681BE}"/>
    <cellStyle name="40% - Accent4 5 3" xfId="7423" xr:uid="{6FE7CFB0-11D8-4A59-A9E6-54CEB61AFE03}"/>
    <cellStyle name="40% - Accent4 6" xfId="1689" xr:uid="{2F032849-5892-445C-B8C4-DBD71B542795}"/>
    <cellStyle name="40% - Accent4 6 2" xfId="8333" xr:uid="{A59985E9-A569-4DA4-937D-2ABEA27CB060}"/>
    <cellStyle name="40% - Accent4 6 3" xfId="7424" xr:uid="{37A582EA-F0EC-4918-96ED-CEAF65DB1AD2}"/>
    <cellStyle name="40% - Accent4 7" xfId="1690" xr:uid="{391BE739-8D75-421E-9A65-D04E14955B0E}"/>
    <cellStyle name="40% - Accent4 7 2" xfId="8334" xr:uid="{1A0401CB-DF73-4B83-8E0C-4C16027E8E51}"/>
    <cellStyle name="40% - Accent4 7 3" xfId="7425" xr:uid="{E7B26541-591E-43AA-B0AA-AAF1BAD9F7B6}"/>
    <cellStyle name="40% - Accent4 8" xfId="1691" xr:uid="{AC08857F-C637-43D0-930B-973BBACDA42C}"/>
    <cellStyle name="40% - Accent4 8 2" xfId="8335" xr:uid="{B3FCCDCF-A917-433F-B9E5-926CCEA115EA}"/>
    <cellStyle name="40% - Accent4 8 3" xfId="7426" xr:uid="{0F00F835-C2D5-4678-A1BF-2DB672ADB2AD}"/>
    <cellStyle name="40% - Accent4 9" xfId="1692" xr:uid="{A633526F-6356-47F8-A656-AE34130FC1C0}"/>
    <cellStyle name="40% - Accent4 9 2" xfId="8336" xr:uid="{80D9E2DE-EFD6-403C-AFA6-220D0D09B442}"/>
    <cellStyle name="40% - Accent4 9 3" xfId="7427" xr:uid="{7D3C0875-68EC-481D-B8C8-FF9113A4D14A}"/>
    <cellStyle name="40% - Accent5 10" xfId="1693" xr:uid="{B197585E-B01E-4FC1-B28C-C3D0DE49F042}"/>
    <cellStyle name="40% - Accent5 10 2" xfId="8337" xr:uid="{C48A5B68-C80E-4004-9F58-0AC45BBF5B21}"/>
    <cellStyle name="40% - Accent5 10 3" xfId="7428" xr:uid="{4CCB0015-A0D3-4DAC-B3E4-F2B112D350DD}"/>
    <cellStyle name="40% - Accent5 11" xfId="1694" xr:uid="{FB79ED0E-9F3C-4F9D-B7EE-52D5D0676A05}"/>
    <cellStyle name="40% - Accent5 11 2" xfId="8338" xr:uid="{D68E3D63-38A7-4AFD-8476-5C9A59A6AF10}"/>
    <cellStyle name="40% - Accent5 11 3" xfId="7429" xr:uid="{77B30629-B545-48D6-A109-2943C56690CA}"/>
    <cellStyle name="40% - Accent5 12" xfId="221" xr:uid="{F5B45EF3-8229-4AF1-93AA-3BDCA3B5F292}"/>
    <cellStyle name="40% - Accent5 2" xfId="98" xr:uid="{00000000-0005-0000-0000-000014000000}"/>
    <cellStyle name="40% - Accent5 2 2" xfId="199" xr:uid="{00000000-0005-0000-0000-000015000000}"/>
    <cellStyle name="40% - Accent5 2 2 2" xfId="1696" xr:uid="{039F0175-AF87-42F1-A66B-552CA4D5E695}"/>
    <cellStyle name="40% - Accent5 2 2 3" xfId="7430" xr:uid="{839C2ED7-0D21-496E-9B98-DCB27AF237BB}"/>
    <cellStyle name="40% - Accent5 2 2 4" xfId="8985" xr:uid="{C24E815E-744A-4D40-A602-B29E5C39A608}"/>
    <cellStyle name="40% - Accent5 2 2 5" xfId="434" xr:uid="{D0E04B8B-7EE8-4FF8-8824-336EB7F79DA3}"/>
    <cellStyle name="40% - Accent5 2 2 6" xfId="322" xr:uid="{3222C7C2-4DDD-4F65-9DB3-7DC35EA37500}"/>
    <cellStyle name="40% - Accent5 2 3" xfId="1697" xr:uid="{0B333237-A65A-43E9-8207-3F1E9C89AF15}"/>
    <cellStyle name="40% - Accent5 2 3 2" xfId="8339" xr:uid="{AE506ADD-3E23-46A4-9BE7-655BC66D6D1B}"/>
    <cellStyle name="40% - Accent5 2 3 3" xfId="7431" xr:uid="{0A991DB7-B438-487D-B1A1-5AFEB6EB2AC5}"/>
    <cellStyle name="40% - Accent5 2 4" xfId="1698" xr:uid="{B3A5B1A4-3BD2-4B75-A06C-790FE6E4A417}"/>
    <cellStyle name="40% - Accent5 2 4 2" xfId="8340" xr:uid="{9B32FF0A-ED90-4585-B97B-37E8C61C6422}"/>
    <cellStyle name="40% - Accent5 2 4 3" xfId="7432" xr:uid="{F5E9D18E-CD85-422B-AF2A-90D2D03D73E6}"/>
    <cellStyle name="40% - Accent5 2 5" xfId="1699" xr:uid="{4FEFF23E-07CC-4980-89C8-6ECBC2028FBA}"/>
    <cellStyle name="40% - Accent5 2 6" xfId="1700" xr:uid="{75911C5C-FBD3-4310-82F1-CB93FAA618E7}"/>
    <cellStyle name="40% - Accent5 2 7" xfId="1695" xr:uid="{6444229E-4215-4C65-B045-F8F2CF8DD293}"/>
    <cellStyle name="40% - Accent5 2 8" xfId="433" xr:uid="{B486B0CD-DFD5-456F-B695-A3152EB4B359}"/>
    <cellStyle name="40% - Accent5 2 9" xfId="263" xr:uid="{1ED74D45-EB9C-453D-AD95-6BE8E47F2B04}"/>
    <cellStyle name="40% - Accent5 3" xfId="293" xr:uid="{2057F298-D328-41E0-9978-9E80DADA487E}"/>
    <cellStyle name="40% - Accent5 3 2" xfId="336" xr:uid="{1DB8990D-8F64-4966-A59F-9A3A12624987}"/>
    <cellStyle name="40% - Accent5 3 2 2" xfId="1702" xr:uid="{C903FBD6-7FAC-4D66-99FE-47A18A05FF83}"/>
    <cellStyle name="40% - Accent5 3 2 3" xfId="7433" xr:uid="{76BD3AA3-D2B2-46C5-B1F6-E95D92EA4CBD}"/>
    <cellStyle name="40% - Accent5 3 2 4" xfId="8986" xr:uid="{B84EBE2C-361D-4E33-AA9D-FE34B5B8CFCE}"/>
    <cellStyle name="40% - Accent5 3 2 5" xfId="436" xr:uid="{1AE83700-624B-4B1F-866F-BBE4D2F226B4}"/>
    <cellStyle name="40% - Accent5 3 3" xfId="1703" xr:uid="{D1DDC053-FA09-4CC7-8E6F-4FCA9D8A88CF}"/>
    <cellStyle name="40% - Accent5 3 3 2" xfId="8341" xr:uid="{D237B7A5-F958-44B6-AC45-8017E44AF3C0}"/>
    <cellStyle name="40% - Accent5 3 3 3" xfId="7434" xr:uid="{790B7886-D5DF-4395-BCFB-C934FF352ABF}"/>
    <cellStyle name="40% - Accent5 3 4" xfId="1704" xr:uid="{0DEE6996-DA4F-48C2-811B-0A9EA8EFBC78}"/>
    <cellStyle name="40% - Accent5 3 4 2" xfId="8342" xr:uid="{69102E9B-D5D7-4873-83B9-F3A82017ABB6}"/>
    <cellStyle name="40% - Accent5 3 4 3" xfId="7435" xr:uid="{220B1797-E6D2-4784-989D-6EC6F1860208}"/>
    <cellStyle name="40% - Accent5 3 5" xfId="1705" xr:uid="{1D6336D9-8EA2-4647-BEF6-6B21112D416F}"/>
    <cellStyle name="40% - Accent5 3 6" xfId="1706" xr:uid="{AB069D10-46A7-4C78-A45E-9301417CFAA7}"/>
    <cellStyle name="40% - Accent5 3 7" xfId="1701" xr:uid="{B4F5AAB3-3A2A-4F96-9271-DFD32004A56F}"/>
    <cellStyle name="40% - Accent5 3 8" xfId="435" xr:uid="{ECE975DC-4BCF-43F1-962D-1F4A6D5A8905}"/>
    <cellStyle name="40% - Accent5 4" xfId="355" xr:uid="{D6B21A69-9264-4ABE-AD1A-9BDBA23C505C}"/>
    <cellStyle name="40% - Accent5 4 2" xfId="438" xr:uid="{9D38D775-FF57-43B0-8E7A-305FB9C6D497}"/>
    <cellStyle name="40% - Accent5 4 2 2" xfId="1708" xr:uid="{C6713D0C-90E9-4264-9EFB-FE10B55EFAB2}"/>
    <cellStyle name="40% - Accent5 4 2 3" xfId="7436" xr:uid="{1BCA2D8E-F824-40AC-A7E1-3D1D5BB4C8D6}"/>
    <cellStyle name="40% - Accent5 4 2 4" xfId="8987" xr:uid="{E7B990E0-42C9-4ECE-B9F4-8661D680A50B}"/>
    <cellStyle name="40% - Accent5 4 3" xfId="1709" xr:uid="{C9C00643-EECD-4709-A0B0-76228F6FDBFF}"/>
    <cellStyle name="40% - Accent5 4 3 2" xfId="8343" xr:uid="{970A5328-FF79-4250-A3A1-74CC73008693}"/>
    <cellStyle name="40% - Accent5 4 3 3" xfId="7437" xr:uid="{01CE5F1C-488D-4789-A156-10BE770510CC}"/>
    <cellStyle name="40% - Accent5 4 4" xfId="1710" xr:uid="{C57A9291-E032-4BF6-BF2A-8C15CAE79A5C}"/>
    <cellStyle name="40% - Accent5 4 4 2" xfId="8344" xr:uid="{7C59322C-A47A-4544-A892-7DF73CAA27E4}"/>
    <cellStyle name="40% - Accent5 4 4 3" xfId="7438" xr:uid="{192CD452-3115-4917-9334-D84606B9E5D6}"/>
    <cellStyle name="40% - Accent5 4 5" xfId="1711" xr:uid="{45330486-1196-4858-A695-11B80908289E}"/>
    <cellStyle name="40% - Accent5 4 6" xfId="1712" xr:uid="{E91719C1-D7F4-4208-8370-825E4D32B7F2}"/>
    <cellStyle name="40% - Accent5 4 7" xfId="1707" xr:uid="{5F25C3F6-B91E-4022-B0AE-EE73B111A83C}"/>
    <cellStyle name="40% - Accent5 4 8" xfId="437" xr:uid="{E86E0F79-5C14-44A5-9D1A-0D551C103310}"/>
    <cellStyle name="40% - Accent5 5" xfId="1713" xr:uid="{BDF82C8E-0CB0-46A6-9042-F7C4898A667E}"/>
    <cellStyle name="40% - Accent5 5 2" xfId="8345" xr:uid="{0A65ADC2-A105-4224-88DC-9802B0F1C664}"/>
    <cellStyle name="40% - Accent5 5 3" xfId="7439" xr:uid="{C58085C1-C2F9-4E5A-A73C-A6CCC3067F75}"/>
    <cellStyle name="40% - Accent5 6" xfId="1714" xr:uid="{BCF869E1-C111-4E38-A554-0939CCCC424B}"/>
    <cellStyle name="40% - Accent5 6 2" xfId="8346" xr:uid="{2C003E3B-53E5-4708-9CFB-CD1C8EF7FC57}"/>
    <cellStyle name="40% - Accent5 6 3" xfId="7440" xr:uid="{57C39F59-0A30-4A63-9D29-D5EA56BD0A71}"/>
    <cellStyle name="40% - Accent5 7" xfId="1715" xr:uid="{60C8260A-6387-48E2-9A00-12ED2D1C655F}"/>
    <cellStyle name="40% - Accent5 7 2" xfId="8347" xr:uid="{4F7C6DC8-492B-4270-B4DD-D87AF394E158}"/>
    <cellStyle name="40% - Accent5 7 3" xfId="7441" xr:uid="{8FD6A8C8-D07F-49F2-B07E-636DFA204C6F}"/>
    <cellStyle name="40% - Accent5 8" xfId="1716" xr:uid="{BC33AC64-A8E9-4E2E-9C72-B38FD12B9A0C}"/>
    <cellStyle name="40% - Accent5 8 2" xfId="8348" xr:uid="{A32ECF15-4346-46A0-ABC9-DF0BCB027EB2}"/>
    <cellStyle name="40% - Accent5 8 3" xfId="7442" xr:uid="{EB4BDC31-5150-4AF5-B4E6-19EDE59F5E37}"/>
    <cellStyle name="40% - Accent5 9" xfId="1717" xr:uid="{3CA63C76-05B7-4A58-9547-AEF8C5BF5EAB}"/>
    <cellStyle name="40% - Accent5 9 2" xfId="8349" xr:uid="{07383161-68D1-4D2C-B97B-F60C59E997FA}"/>
    <cellStyle name="40% - Accent5 9 3" xfId="7443" xr:uid="{90FC3F5F-C168-4511-9E31-CEB75057DF29}"/>
    <cellStyle name="40% - Accent6 10" xfId="1718" xr:uid="{D4C8B641-FD8B-429C-AABD-CA592BFE8F07}"/>
    <cellStyle name="40% - Accent6 10 2" xfId="8350" xr:uid="{168A3BB3-9B36-484C-AC5E-A753737E4A6B}"/>
    <cellStyle name="40% - Accent6 10 3" xfId="7444" xr:uid="{9F23F735-506F-4D98-853A-A226EE97CC3D}"/>
    <cellStyle name="40% - Accent6 11" xfId="1719" xr:uid="{E1C93BF0-5FCC-4F80-8B75-324A6C9C6857}"/>
    <cellStyle name="40% - Accent6 11 2" xfId="8351" xr:uid="{5FE706FB-BC53-4207-B576-8B090E17807F}"/>
    <cellStyle name="40% - Accent6 11 3" xfId="7445" xr:uid="{3D9EBB95-F17F-49CF-B0D3-361155FE0E95}"/>
    <cellStyle name="40% - Accent6 12" xfId="222" xr:uid="{00ED5F22-621F-4558-A754-03C8B07EEB86}"/>
    <cellStyle name="40% - Accent6 2" xfId="90" xr:uid="{00000000-0005-0000-0000-000016000000}"/>
    <cellStyle name="40% - Accent6 2 2" xfId="200" xr:uid="{00000000-0005-0000-0000-000017000000}"/>
    <cellStyle name="40% - Accent6 2 2 2" xfId="1721" xr:uid="{DF4DDCBD-653D-4B5A-A134-5F02998E14D3}"/>
    <cellStyle name="40% - Accent6 2 2 3" xfId="7446" xr:uid="{A020A52C-B6D0-412F-B836-17B863B9C2F2}"/>
    <cellStyle name="40% - Accent6 2 2 4" xfId="8988" xr:uid="{A94ECD50-2C46-45DC-8CDA-42736DC05FD6}"/>
    <cellStyle name="40% - Accent6 2 2 5" xfId="440" xr:uid="{EE55E733-4017-43CE-9A2A-41BA960D0B31}"/>
    <cellStyle name="40% - Accent6 2 2 6" xfId="323" xr:uid="{142F5D6B-8EC9-4F75-9F46-2C17EB503B96}"/>
    <cellStyle name="40% - Accent6 2 3" xfId="1722" xr:uid="{3045418A-FC2E-4764-89ED-BF6C037C4FF8}"/>
    <cellStyle name="40% - Accent6 2 3 2" xfId="8352" xr:uid="{72815974-52FA-4C14-AEDA-7FCC8322EE91}"/>
    <cellStyle name="40% - Accent6 2 3 3" xfId="7447" xr:uid="{55246DDE-C7F6-4375-B647-DDFC04301640}"/>
    <cellStyle name="40% - Accent6 2 4" xfId="1723" xr:uid="{1A74822B-54EE-432E-95FF-4A783590C37F}"/>
    <cellStyle name="40% - Accent6 2 4 2" xfId="8353" xr:uid="{93C12DD2-D9B0-4180-AF7A-4AA8AFF19900}"/>
    <cellStyle name="40% - Accent6 2 4 3" xfId="7448" xr:uid="{A93CD1E2-EED3-4D8A-BB61-EE30CB8D4873}"/>
    <cellStyle name="40% - Accent6 2 5" xfId="1724" xr:uid="{2EA5B623-A5B9-415C-8CCE-96BD5747CAFF}"/>
    <cellStyle name="40% - Accent6 2 6" xfId="1725" xr:uid="{F75ED9EC-AD5D-44F3-94BA-6AE33C8F963C}"/>
    <cellStyle name="40% - Accent6 2 7" xfId="1720" xr:uid="{E60CFB7D-70C3-4754-AA54-B49B9826F328}"/>
    <cellStyle name="40% - Accent6 2 8" xfId="439" xr:uid="{9EE2CC59-E926-4B2F-8067-94AA076E0550}"/>
    <cellStyle name="40% - Accent6 2 9" xfId="264" xr:uid="{5E10A127-FFAF-495B-9DE6-E1AC0BE30495}"/>
    <cellStyle name="40% - Accent6 3" xfId="294" xr:uid="{E71340F0-ED18-4A37-A26B-541114D9A0ED}"/>
    <cellStyle name="40% - Accent6 3 2" xfId="337" xr:uid="{E188FA58-3277-418C-886D-11FF6F8B7329}"/>
    <cellStyle name="40% - Accent6 3 2 2" xfId="1727" xr:uid="{C7062B90-4D81-4490-A26E-24CC5311155B}"/>
    <cellStyle name="40% - Accent6 3 2 3" xfId="7449" xr:uid="{F15437D3-45D6-42ED-BE89-F2A768B528D5}"/>
    <cellStyle name="40% - Accent6 3 2 4" xfId="8989" xr:uid="{3C83CD1E-50F2-4567-887A-6B5664324D7B}"/>
    <cellStyle name="40% - Accent6 3 2 5" xfId="442" xr:uid="{0FFA02BA-614B-4D34-813E-DB33B316350D}"/>
    <cellStyle name="40% - Accent6 3 3" xfId="1728" xr:uid="{88B2D281-2406-498A-AA0A-AAEEF1985D7F}"/>
    <cellStyle name="40% - Accent6 3 3 2" xfId="8354" xr:uid="{B40F9B68-3CF8-43C6-90D9-425B12C8E56B}"/>
    <cellStyle name="40% - Accent6 3 3 3" xfId="7450" xr:uid="{15CA9205-EE06-4377-994D-7E15D70D5E4F}"/>
    <cellStyle name="40% - Accent6 3 4" xfId="1729" xr:uid="{A6C65B28-79BC-4EC1-B095-5B6C66AF9470}"/>
    <cellStyle name="40% - Accent6 3 4 2" xfId="8355" xr:uid="{140B8FBF-774D-4E51-8DD7-615B7DE0342E}"/>
    <cellStyle name="40% - Accent6 3 4 3" xfId="7451" xr:uid="{276A432A-00B0-4A58-88F1-D3CE21611731}"/>
    <cellStyle name="40% - Accent6 3 5" xfId="1730" xr:uid="{7EE2A0AE-2B74-4452-AAE7-686F19C1DB37}"/>
    <cellStyle name="40% - Accent6 3 6" xfId="1731" xr:uid="{A9490F7C-A8BE-4F09-8178-56CEE11F8AC6}"/>
    <cellStyle name="40% - Accent6 3 7" xfId="1726" xr:uid="{0C2D0A70-8572-482B-9957-D29CDE402F3A}"/>
    <cellStyle name="40% - Accent6 3 8" xfId="441" xr:uid="{014ED62F-EAC2-45FF-9EEE-D32A05A61651}"/>
    <cellStyle name="40% - Accent6 4" xfId="357" xr:uid="{1E77013E-FD03-46B6-8186-67753973A668}"/>
    <cellStyle name="40% - Accent6 4 2" xfId="444" xr:uid="{8A300A25-0EE5-4578-B8AD-53F1AE7877EC}"/>
    <cellStyle name="40% - Accent6 4 2 2" xfId="1733" xr:uid="{FAAC5ED4-B3FF-4A68-9127-3FF047212868}"/>
    <cellStyle name="40% - Accent6 4 2 3" xfId="7452" xr:uid="{DCB29D2E-D347-49F5-B164-636D6228B53C}"/>
    <cellStyle name="40% - Accent6 4 2 4" xfId="8990" xr:uid="{4F51CC0C-B01C-403B-91D2-8423C2B1CD15}"/>
    <cellStyle name="40% - Accent6 4 3" xfId="1734" xr:uid="{DB05D03D-5F74-4437-9C98-31A06DE1A53B}"/>
    <cellStyle name="40% - Accent6 4 3 2" xfId="8356" xr:uid="{37393076-2DDC-4BFF-8AD5-2A7753B8D36A}"/>
    <cellStyle name="40% - Accent6 4 3 3" xfId="7453" xr:uid="{E215DDCA-4F84-4E9F-846C-9ACC545DDACC}"/>
    <cellStyle name="40% - Accent6 4 4" xfId="1735" xr:uid="{2CF98828-7F63-400A-A0B7-917E7FCF7487}"/>
    <cellStyle name="40% - Accent6 4 4 2" xfId="8357" xr:uid="{8BEFA0EE-D37D-436B-8FBD-487EBEBBE92C}"/>
    <cellStyle name="40% - Accent6 4 4 3" xfId="7454" xr:uid="{A946EC7D-17CB-40FE-9EEF-75074789C5DA}"/>
    <cellStyle name="40% - Accent6 4 5" xfId="1736" xr:uid="{EBEC8AFA-1016-4079-A7E8-5A106CB97FC3}"/>
    <cellStyle name="40% - Accent6 4 6" xfId="1737" xr:uid="{6C6D9A62-47BB-4ACF-A518-6CCA77AF8D6E}"/>
    <cellStyle name="40% - Accent6 4 7" xfId="1732" xr:uid="{2D264431-6C5F-458C-BA0F-E170443F2341}"/>
    <cellStyle name="40% - Accent6 4 8" xfId="443" xr:uid="{72A58CB1-18CF-4B31-AA13-3DAC27C8AEDC}"/>
    <cellStyle name="40% - Accent6 5" xfId="1738" xr:uid="{D8BFED7B-FF26-44B9-AD29-F7696303EBE7}"/>
    <cellStyle name="40% - Accent6 5 2" xfId="8358" xr:uid="{3DDF6AE4-16A1-43EC-B019-3DD076A3445C}"/>
    <cellStyle name="40% - Accent6 5 3" xfId="7455" xr:uid="{09216D7B-7900-403D-982E-9AFF4EF440FB}"/>
    <cellStyle name="40% - Accent6 6" xfId="1739" xr:uid="{9C111D91-3564-45C2-AF49-D00A997B30BE}"/>
    <cellStyle name="40% - Accent6 6 2" xfId="8359" xr:uid="{3F23C6CB-2031-4CD1-ABD6-52CD228F952C}"/>
    <cellStyle name="40% - Accent6 6 3" xfId="7456" xr:uid="{382D75AD-302E-4614-8CE3-0CCB835A78C0}"/>
    <cellStyle name="40% - Accent6 7" xfId="1740" xr:uid="{B22F2D6F-7E76-4F27-B833-64BCAF0ADF90}"/>
    <cellStyle name="40% - Accent6 7 2" xfId="8360" xr:uid="{27FE770B-245A-4AD0-B9D2-F2DD7966493C}"/>
    <cellStyle name="40% - Accent6 7 3" xfId="7457" xr:uid="{A905D94B-03C7-4FD2-8444-28CEDEC41CF1}"/>
    <cellStyle name="40% - Accent6 8" xfId="1741" xr:uid="{B00B89FC-5B61-4989-835D-205A88D38DBC}"/>
    <cellStyle name="40% - Accent6 8 2" xfId="8361" xr:uid="{E172BA4D-3475-4D07-953A-F67DBA2C5C68}"/>
    <cellStyle name="40% - Accent6 8 3" xfId="7458" xr:uid="{597FC88F-33A6-4ECB-B653-3560287AF6CE}"/>
    <cellStyle name="40% - Accent6 9" xfId="1742" xr:uid="{F1FC5967-DE22-40E0-8396-C8F55C3B9138}"/>
    <cellStyle name="40% - Accent6 9 2" xfId="8362" xr:uid="{E2AC17E1-BE3D-4195-B420-6BBFCFE9A787}"/>
    <cellStyle name="40% - Accent6 9 3" xfId="7459" xr:uid="{5C565F3D-7257-4DBE-A06B-FCBB0D3E6BF8}"/>
    <cellStyle name="60% - Accent1 10" xfId="1743" xr:uid="{67648882-B89B-41F7-8D78-B7A84313ADE5}"/>
    <cellStyle name="60% - Accent1 10 2" xfId="8363" xr:uid="{BF46B942-79F9-4194-A375-CEEC0AA4B7C9}"/>
    <cellStyle name="60% - Accent1 10 3" xfId="7460" xr:uid="{321AD8B2-44D1-40D0-999C-841AC26727DE}"/>
    <cellStyle name="60% - Accent1 11" xfId="1744" xr:uid="{9B799D31-7886-4511-9188-D22FD5616617}"/>
    <cellStyle name="60% - Accent1 11 2" xfId="8364" xr:uid="{B8B9E91C-DA61-407F-BB38-A18DD009A45C}"/>
    <cellStyle name="60% - Accent1 11 3" xfId="7461" xr:uid="{8FBE6D1B-B0E4-443E-8155-8842A60DEB45}"/>
    <cellStyle name="60% - Accent1 12" xfId="223" xr:uid="{69222C11-6FC5-4ECA-98FB-3D783AF37C25}"/>
    <cellStyle name="60% - Accent1 2" xfId="143" xr:uid="{00000000-0005-0000-0000-000018000000}"/>
    <cellStyle name="60% - Accent1 2 2" xfId="446" xr:uid="{61AE86B8-7D4C-4326-BFD7-C106EE52CFCA}"/>
    <cellStyle name="60% - Accent1 2 2 2" xfId="1746" xr:uid="{F33FA644-0944-43A6-A0FD-611043EF07AC}"/>
    <cellStyle name="60% - Accent1 2 2 3" xfId="7462" xr:uid="{53C51285-5AD7-41E3-A3FA-084F0B847B06}"/>
    <cellStyle name="60% - Accent1 2 2 4" xfId="8991" xr:uid="{A605800A-6B50-4489-A03F-070B7710A1A0}"/>
    <cellStyle name="60% - Accent1 2 3" xfId="1747" xr:uid="{F8009B5F-633A-4945-BB20-F093F3229829}"/>
    <cellStyle name="60% - Accent1 2 3 2" xfId="8365" xr:uid="{BE49D192-8843-4B2B-8E5A-0059DFC9B0FA}"/>
    <cellStyle name="60% - Accent1 2 3 3" xfId="7463" xr:uid="{E67221A1-AF33-47CB-9A3D-5E4CFE65333E}"/>
    <cellStyle name="60% - Accent1 2 4" xfId="1748" xr:uid="{C0B0186E-C0A2-442E-BB07-00A6E26D5DCF}"/>
    <cellStyle name="60% - Accent1 2 4 2" xfId="8366" xr:uid="{317BE993-3413-44D8-AE46-D82E7FFC69A8}"/>
    <cellStyle name="60% - Accent1 2 4 3" xfId="7464" xr:uid="{2CD448B9-BFAC-45D6-AF05-39867F002B9E}"/>
    <cellStyle name="60% - Accent1 2 5" xfId="1749" xr:uid="{087C2E81-98F6-4627-A44F-A19ECD5EB531}"/>
    <cellStyle name="60% - Accent1 2 6" xfId="1750" xr:uid="{43E2ED58-4C2E-4F37-8BF7-1CAB9188A543}"/>
    <cellStyle name="60% - Accent1 2 7" xfId="1745" xr:uid="{161194F2-792D-4507-AC64-C6A8CD47A983}"/>
    <cellStyle name="60% - Accent1 2 8" xfId="445" xr:uid="{ADF78A15-4BC7-4F1E-9565-97D1B2558209}"/>
    <cellStyle name="60% - Accent1 3" xfId="447" xr:uid="{095189F8-1ACF-40C4-A45B-243287CE09B6}"/>
    <cellStyle name="60% - Accent1 3 2" xfId="448" xr:uid="{08E4D90E-787A-4FF2-BB87-C3E01D1BC306}"/>
    <cellStyle name="60% - Accent1 3 2 2" xfId="1752" xr:uid="{AA4CE273-CD5E-410A-B8B6-E0A021E9CB75}"/>
    <cellStyle name="60% - Accent1 3 2 3" xfId="7465" xr:uid="{7F9FDE9A-516B-42F5-B5FC-771C20786409}"/>
    <cellStyle name="60% - Accent1 3 2 4" xfId="8992" xr:uid="{CEAC29E9-3F80-470E-8B4F-1F6322D77235}"/>
    <cellStyle name="60% - Accent1 3 3" xfId="1753" xr:uid="{5CB93E5F-00ED-43F3-AD4F-72D7FBB9433E}"/>
    <cellStyle name="60% - Accent1 3 3 2" xfId="8367" xr:uid="{979395BA-5251-40EE-AFF8-B526324648A3}"/>
    <cellStyle name="60% - Accent1 3 3 3" xfId="7466" xr:uid="{A85E115F-F9B4-493A-AB2D-F672D28386AF}"/>
    <cellStyle name="60% - Accent1 3 4" xfId="1754" xr:uid="{C46DDC7F-2DC7-4D83-9601-027043DAC036}"/>
    <cellStyle name="60% - Accent1 3 4 2" xfId="8368" xr:uid="{F41AA63B-C9EA-4358-B02F-F9C55111A9B1}"/>
    <cellStyle name="60% - Accent1 3 4 3" xfId="7467" xr:uid="{4D29F964-45D2-47D1-ABEC-4D6BAB58A95C}"/>
    <cellStyle name="60% - Accent1 3 5" xfId="1755" xr:uid="{43195422-5C22-49B8-A663-8F7947987C7F}"/>
    <cellStyle name="60% - Accent1 3 6" xfId="1756" xr:uid="{57551622-EF75-4694-9CDE-A17BBE13A72E}"/>
    <cellStyle name="60% - Accent1 3 7" xfId="1751" xr:uid="{4C7C8A28-C959-41A5-948D-39F8F14649C3}"/>
    <cellStyle name="60% - Accent1 4" xfId="449" xr:uid="{0F954846-93E6-4312-AC68-7CE5F113C7E4}"/>
    <cellStyle name="60% - Accent1 4 2" xfId="450" xr:uid="{07C29845-7DD4-416B-8136-848A9FDFB286}"/>
    <cellStyle name="60% - Accent1 4 2 2" xfId="1758" xr:uid="{E50013E9-0EE7-4185-AFFC-5D000A0C9B27}"/>
    <cellStyle name="60% - Accent1 4 2 3" xfId="7468" xr:uid="{7FFDA403-6998-4768-9BDE-6013892EAE16}"/>
    <cellStyle name="60% - Accent1 4 2 4" xfId="8993" xr:uid="{D74B3424-4499-4C77-83F2-CAF87FCBED58}"/>
    <cellStyle name="60% - Accent1 4 3" xfId="1759" xr:uid="{161789FB-57F6-4962-AF8F-6D59F7E95F7D}"/>
    <cellStyle name="60% - Accent1 4 3 2" xfId="8369" xr:uid="{7E79F3E4-68F4-40D2-9124-BB6658C4290A}"/>
    <cellStyle name="60% - Accent1 4 3 3" xfId="7469" xr:uid="{8FF1B189-F980-45EC-8325-956199DFD25E}"/>
    <cellStyle name="60% - Accent1 4 4" xfId="1760" xr:uid="{34534E16-5067-494C-99F9-AA45C2173F6F}"/>
    <cellStyle name="60% - Accent1 4 4 2" xfId="8370" xr:uid="{887B8995-BD80-434B-84C7-5ED95083447A}"/>
    <cellStyle name="60% - Accent1 4 4 3" xfId="7470" xr:uid="{9CEBB44C-986E-4F49-A110-EB9EA45D1944}"/>
    <cellStyle name="60% - Accent1 4 5" xfId="1761" xr:uid="{13810C28-12E9-4F6A-8344-951F8D6BD214}"/>
    <cellStyle name="60% - Accent1 4 6" xfId="1762" xr:uid="{412D27EC-DD56-4FBF-8574-6C1BE181893A}"/>
    <cellStyle name="60% - Accent1 4 7" xfId="1757" xr:uid="{C4A2D0FE-024F-4B5F-8CAE-B1EEFDE04841}"/>
    <cellStyle name="60% - Accent1 5" xfId="1763" xr:uid="{F74A12C7-E75C-4F2C-B2A3-1CE423F7B940}"/>
    <cellStyle name="60% - Accent1 5 2" xfId="8371" xr:uid="{4C6BDA77-9768-42E7-9D9F-8B4AEFD14341}"/>
    <cellStyle name="60% - Accent1 5 3" xfId="7471" xr:uid="{A684ADC1-2E6A-44E5-93AA-AA0ABC5AF977}"/>
    <cellStyle name="60% - Accent1 6" xfId="1764" xr:uid="{CB6D398E-1AB0-4BDC-9CDC-4DF62C05FB41}"/>
    <cellStyle name="60% - Accent1 6 2" xfId="8372" xr:uid="{0A810F29-002B-4EB7-BFF1-CAD2C7EFA28C}"/>
    <cellStyle name="60% - Accent1 6 3" xfId="7472" xr:uid="{12952438-08FD-4D32-804A-CF7E59B37EE8}"/>
    <cellStyle name="60% - Accent1 7" xfId="1765" xr:uid="{B3164B49-1B15-4000-8A3F-95A68153AFF2}"/>
    <cellStyle name="60% - Accent1 7 2" xfId="8373" xr:uid="{080C5EF5-0485-435A-8EDF-AEC4DA9BE88A}"/>
    <cellStyle name="60% - Accent1 7 3" xfId="7473" xr:uid="{1403AF9F-F1D9-4B7C-9515-B5E65AB88435}"/>
    <cellStyle name="60% - Accent1 8" xfId="1766" xr:uid="{790597FB-D43D-405E-A38B-12260A6575D6}"/>
    <cellStyle name="60% - Accent1 8 2" xfId="8374" xr:uid="{772A08F1-C85D-4B1A-98F1-7AF044E42E4B}"/>
    <cellStyle name="60% - Accent1 8 3" xfId="7474" xr:uid="{BD77B5C5-2BC1-49A9-991B-A29999DC6884}"/>
    <cellStyle name="60% - Accent1 9" xfId="1767" xr:uid="{AAD9AB8B-128E-430A-BFAA-05ACFA02ADA3}"/>
    <cellStyle name="60% - Accent1 9 2" xfId="8375" xr:uid="{65C491A0-3022-41D6-BE74-2BC5C91F1136}"/>
    <cellStyle name="60% - Accent1 9 3" xfId="7475" xr:uid="{EE8EF817-3A1C-46F9-9090-EBCAC84C9A14}"/>
    <cellStyle name="60% - Accent2 10" xfId="1768" xr:uid="{18F1C1C9-FAD3-4CA4-92EC-CDFF79952C79}"/>
    <cellStyle name="60% - Accent2 10 2" xfId="8376" xr:uid="{CD3DE4C0-6B95-4BCF-AB7F-BF51064EC28E}"/>
    <cellStyle name="60% - Accent2 10 3" xfId="7476" xr:uid="{BE11B867-1FA7-4BAB-AC4E-26E50EF668AA}"/>
    <cellStyle name="60% - Accent2 11" xfId="1769" xr:uid="{B41B67AD-215B-44BB-A574-A7965F2CF0B9}"/>
    <cellStyle name="60% - Accent2 11 2" xfId="8377" xr:uid="{1E717C9D-6093-4BED-9274-535343E6B9F2}"/>
    <cellStyle name="60% - Accent2 11 3" xfId="7477" xr:uid="{18D75489-FE80-4F46-BB31-A563EC1683C8}"/>
    <cellStyle name="60% - Accent2 12" xfId="224" xr:uid="{3ECD23DD-43DA-44A2-9E06-4FAB319C9A69}"/>
    <cellStyle name="60% - Accent2 2" xfId="144" xr:uid="{00000000-0005-0000-0000-000019000000}"/>
    <cellStyle name="60% - Accent2 2 2" xfId="452" xr:uid="{B55667BA-1E9E-4D8B-8E82-F58F6913C6C2}"/>
    <cellStyle name="60% - Accent2 2 2 2" xfId="1771" xr:uid="{745C77F8-AC6E-46BA-993B-C35ED2B18EDE}"/>
    <cellStyle name="60% - Accent2 2 2 3" xfId="7478" xr:uid="{D4406DE7-265B-4ABD-8A1A-5C5C6DB41357}"/>
    <cellStyle name="60% - Accent2 2 2 4" xfId="8994" xr:uid="{690CD9AF-AEF1-4118-AF68-089C0954B1B6}"/>
    <cellStyle name="60% - Accent2 2 3" xfId="1772" xr:uid="{561DEF0B-2F91-4FC6-AF88-D7DC23F2FA38}"/>
    <cellStyle name="60% - Accent2 2 3 2" xfId="8378" xr:uid="{66909E31-F599-4D1A-948B-3395E37C8482}"/>
    <cellStyle name="60% - Accent2 2 3 3" xfId="7479" xr:uid="{67F6323D-5868-4108-A691-E919A7D2C045}"/>
    <cellStyle name="60% - Accent2 2 4" xfId="1773" xr:uid="{115BC4B8-6968-4378-B3B0-C41E128149F6}"/>
    <cellStyle name="60% - Accent2 2 4 2" xfId="8379" xr:uid="{17ECB49A-58AD-4924-81CE-799523ED04FA}"/>
    <cellStyle name="60% - Accent2 2 4 3" xfId="7480" xr:uid="{E57EF5F7-2BBA-431D-A13E-BD59F037C68C}"/>
    <cellStyle name="60% - Accent2 2 5" xfId="1774" xr:uid="{BBBDD502-F27A-434D-9C4E-165875B0BFE3}"/>
    <cellStyle name="60% - Accent2 2 6" xfId="1775" xr:uid="{DC25452D-B4FA-4F87-9246-99886ACD5954}"/>
    <cellStyle name="60% - Accent2 2 7" xfId="1770" xr:uid="{2FC966E9-63F3-4AEA-888C-9498F1464977}"/>
    <cellStyle name="60% - Accent2 2 8" xfId="451" xr:uid="{CF974909-385E-4BA2-A3BC-67AE3C982246}"/>
    <cellStyle name="60% - Accent2 3" xfId="453" xr:uid="{BFDF08D6-154A-41EA-983A-9C6635342A97}"/>
    <cellStyle name="60% - Accent2 3 2" xfId="454" xr:uid="{1E8355E9-1284-4D75-B27D-5B368C8C78DF}"/>
    <cellStyle name="60% - Accent2 3 2 2" xfId="1777" xr:uid="{F0C69EE6-1B93-493C-B993-2D2CF536741F}"/>
    <cellStyle name="60% - Accent2 3 2 3" xfId="7481" xr:uid="{402EA09D-FFE5-4733-B771-E92B34B84AAE}"/>
    <cellStyle name="60% - Accent2 3 2 4" xfId="8995" xr:uid="{022048ED-45B5-4420-9204-C9F4DDAD6B69}"/>
    <cellStyle name="60% - Accent2 3 3" xfId="1778" xr:uid="{B9419E9D-187E-4FF2-9C2A-99B524A74AA1}"/>
    <cellStyle name="60% - Accent2 3 3 2" xfId="8380" xr:uid="{BEC3D649-F8DA-4030-9AF7-8AB381E6E21D}"/>
    <cellStyle name="60% - Accent2 3 3 3" xfId="7482" xr:uid="{9E07ED1C-D15E-492E-87A1-613648FD0FBC}"/>
    <cellStyle name="60% - Accent2 3 4" xfId="1779" xr:uid="{C8C652A4-E446-47DE-900B-955C720CD85F}"/>
    <cellStyle name="60% - Accent2 3 4 2" xfId="8381" xr:uid="{1B5CD29C-9B93-4B23-B601-FC069BC03A36}"/>
    <cellStyle name="60% - Accent2 3 4 3" xfId="7483" xr:uid="{C00D9EDD-4762-4DE8-B05C-7EBF79A985AF}"/>
    <cellStyle name="60% - Accent2 3 5" xfId="1780" xr:uid="{70FF26E3-2C4F-4FD2-A3E9-F7C548490F73}"/>
    <cellStyle name="60% - Accent2 3 6" xfId="1781" xr:uid="{8EB37DE2-7B99-4D1C-9DEB-F9A1C32A31FD}"/>
    <cellStyle name="60% - Accent2 3 7" xfId="1776" xr:uid="{41E28FE8-0D18-486E-8F07-86152CCA3947}"/>
    <cellStyle name="60% - Accent2 4" xfId="455" xr:uid="{B9E999D6-8C71-46BB-931C-A5E051F6B576}"/>
    <cellStyle name="60% - Accent2 4 2" xfId="456" xr:uid="{101844BB-CD5B-472A-9ED6-B2E6390B6EEE}"/>
    <cellStyle name="60% - Accent2 4 2 2" xfId="1783" xr:uid="{029A11DE-06AF-4A78-92A3-49E7AE71B593}"/>
    <cellStyle name="60% - Accent2 4 2 3" xfId="7484" xr:uid="{28EB505E-5D20-4936-8F19-3D0C3BE69075}"/>
    <cellStyle name="60% - Accent2 4 2 4" xfId="8996" xr:uid="{A8F053B5-C688-498B-9C78-91FBEEBBF5B4}"/>
    <cellStyle name="60% - Accent2 4 3" xfId="1784" xr:uid="{0F2B458C-4FB5-41BB-A57D-8217DBBFBD08}"/>
    <cellStyle name="60% - Accent2 4 3 2" xfId="8382" xr:uid="{1125948A-06B6-4CD5-8FEF-3AAEC6B64E6D}"/>
    <cellStyle name="60% - Accent2 4 3 3" xfId="7485" xr:uid="{748BB8A1-B63C-4F44-867E-3FAF716B95A7}"/>
    <cellStyle name="60% - Accent2 4 4" xfId="1785" xr:uid="{9E3663F0-BA0A-4D71-B02D-39CA248BB3E4}"/>
    <cellStyle name="60% - Accent2 4 4 2" xfId="8383" xr:uid="{8712D7C0-F15C-4705-AF7D-009B275DF673}"/>
    <cellStyle name="60% - Accent2 4 4 3" xfId="7486" xr:uid="{F3ECCCB2-921B-4509-A067-DDC9A9D84F77}"/>
    <cellStyle name="60% - Accent2 4 5" xfId="1786" xr:uid="{5D099D37-136B-492A-B8ED-95C949989CED}"/>
    <cellStyle name="60% - Accent2 4 6" xfId="1787" xr:uid="{132D93D8-D524-4C98-8871-2744F2B72BC0}"/>
    <cellStyle name="60% - Accent2 4 7" xfId="1782" xr:uid="{B2603F62-E51A-4BF8-9CD1-695EDFAB8EE7}"/>
    <cellStyle name="60% - Accent2 5" xfId="1788" xr:uid="{3A52ABDF-F6D8-4567-879C-EF1474A40BF5}"/>
    <cellStyle name="60% - Accent2 5 2" xfId="8384" xr:uid="{4E3021A9-F880-4433-8786-506031394E9D}"/>
    <cellStyle name="60% - Accent2 5 3" xfId="7487" xr:uid="{A64EE14A-F1B1-47A5-8D34-1ED2389A159A}"/>
    <cellStyle name="60% - Accent2 6" xfId="1789" xr:uid="{DE6B9423-46EF-4BA5-BF3A-8EF5CD43043E}"/>
    <cellStyle name="60% - Accent2 6 2" xfId="8385" xr:uid="{82D74F53-A0DC-4875-B948-062569C22332}"/>
    <cellStyle name="60% - Accent2 6 3" xfId="7488" xr:uid="{3D1FE9C3-7671-4971-BDA1-939283F5BDAD}"/>
    <cellStyle name="60% - Accent2 7" xfId="1790" xr:uid="{FE290660-65BB-4B06-8AD4-C98895B58579}"/>
    <cellStyle name="60% - Accent2 7 2" xfId="8386" xr:uid="{1C0C54D8-74AB-4E45-AE7F-E48F768F41D6}"/>
    <cellStyle name="60% - Accent2 7 3" xfId="7489" xr:uid="{2E7BE2F7-9FC6-4FEB-8180-43C5261C0768}"/>
    <cellStyle name="60% - Accent2 8" xfId="1791" xr:uid="{1AC49A73-868A-46DA-A152-985BEB25499A}"/>
    <cellStyle name="60% - Accent2 8 2" xfId="8387" xr:uid="{300C1EF9-4915-42BE-B713-C92911B21CDB}"/>
    <cellStyle name="60% - Accent2 8 3" xfId="7490" xr:uid="{01276CBC-2CBF-40F3-9171-790B24A4E054}"/>
    <cellStyle name="60% - Accent2 9" xfId="1792" xr:uid="{BC49D390-E6C7-46A9-A98A-E55F893F5457}"/>
    <cellStyle name="60% - Accent2 9 2" xfId="8388" xr:uid="{90E84443-8F4E-4667-BC62-24DE27500D0C}"/>
    <cellStyle name="60% - Accent2 9 3" xfId="7491" xr:uid="{E0B34197-6532-4FFF-B8CF-2AF854D29077}"/>
    <cellStyle name="60% - Accent3 10" xfId="1793" xr:uid="{49259FE6-D651-4B57-B62C-4CCA1714468C}"/>
    <cellStyle name="60% - Accent3 10 2" xfId="8389" xr:uid="{7715A52A-BD1C-4398-B394-43C22712AF89}"/>
    <cellStyle name="60% - Accent3 10 3" xfId="7492" xr:uid="{717A0A11-FA57-40F5-9EDB-032EC9DE5818}"/>
    <cellStyle name="60% - Accent3 11" xfId="1794" xr:uid="{BD30A206-8084-4525-91FD-32CCCF2B7A5A}"/>
    <cellStyle name="60% - Accent3 11 2" xfId="8390" xr:uid="{0BCD9E8F-6C10-41DB-8E5B-32D701610940}"/>
    <cellStyle name="60% - Accent3 11 3" xfId="7493" xr:uid="{954557E7-7509-45CC-A031-5AE1BDA88F5B}"/>
    <cellStyle name="60% - Accent3 12" xfId="225" xr:uid="{2E169C36-2438-427F-81FD-1F80B2F0BB25}"/>
    <cellStyle name="60% - Accent3 2" xfId="145" xr:uid="{00000000-0005-0000-0000-00001A000000}"/>
    <cellStyle name="60% - Accent3 2 2" xfId="458" xr:uid="{2AE6FDBC-AF50-426E-A12B-BEE603A28147}"/>
    <cellStyle name="60% - Accent3 2 2 2" xfId="1796" xr:uid="{C9C0D7E0-6FD8-4E35-9F60-F2DF890EE856}"/>
    <cellStyle name="60% - Accent3 2 2 3" xfId="7494" xr:uid="{01F60345-110A-4A3F-9DD1-4467A972BD7B}"/>
    <cellStyle name="60% - Accent3 2 2 4" xfId="8997" xr:uid="{016BAACC-F1A5-40B6-A462-07F5DB4CDCB5}"/>
    <cellStyle name="60% - Accent3 2 3" xfId="1797" xr:uid="{65533BF4-5D05-4FBD-A3ED-38F876B84A90}"/>
    <cellStyle name="60% - Accent3 2 3 2" xfId="8391" xr:uid="{B5F6FBA4-85AC-4F33-8EB4-1EC1F0CD864E}"/>
    <cellStyle name="60% - Accent3 2 3 3" xfId="7495" xr:uid="{B2979DB3-64CE-4F34-B67B-6C0870474E6E}"/>
    <cellStyle name="60% - Accent3 2 4" xfId="1798" xr:uid="{98B6DF15-B564-4CD0-AA90-10EECDE5BF4D}"/>
    <cellStyle name="60% - Accent3 2 4 2" xfId="8392" xr:uid="{928FC156-2B7F-44A7-AF3B-02F2A28F5617}"/>
    <cellStyle name="60% - Accent3 2 4 3" xfId="7496" xr:uid="{2CF31742-8788-48F7-8929-D5D9765C8271}"/>
    <cellStyle name="60% - Accent3 2 5" xfId="1799" xr:uid="{0FE2FC9D-9BA7-48E1-91F7-A67E50228AC4}"/>
    <cellStyle name="60% - Accent3 2 6" xfId="1800" xr:uid="{0CF8E447-EC9F-453D-8800-63C972185E9F}"/>
    <cellStyle name="60% - Accent3 2 7" xfId="1795" xr:uid="{0A95F1BB-D989-4A6D-AB3C-8515D82D6D4F}"/>
    <cellStyle name="60% - Accent3 2 8" xfId="457" xr:uid="{652FFBF7-9362-459D-807E-7F72C88255CE}"/>
    <cellStyle name="60% - Accent3 3" xfId="459" xr:uid="{5CCA427A-6AF2-40D3-967B-B1CE03BEA0B3}"/>
    <cellStyle name="60% - Accent3 3 2" xfId="460" xr:uid="{562DD271-D8C1-4DD6-B744-475B1C3345E6}"/>
    <cellStyle name="60% - Accent3 3 2 2" xfId="1802" xr:uid="{2E9D503A-A350-4AD1-A74D-BCC182069FD3}"/>
    <cellStyle name="60% - Accent3 3 2 3" xfId="7497" xr:uid="{363CFBA6-4D7B-4FE6-8EDA-0D69617E748D}"/>
    <cellStyle name="60% - Accent3 3 2 4" xfId="8998" xr:uid="{2CA856D1-E133-451A-8F6E-6BFF7639B7CE}"/>
    <cellStyle name="60% - Accent3 3 3" xfId="1803" xr:uid="{E3ABFDBF-20A1-44CC-B93A-1F409B3EE2CA}"/>
    <cellStyle name="60% - Accent3 3 3 2" xfId="8393" xr:uid="{96AE42FF-E63C-4359-9631-A56984CDF1ED}"/>
    <cellStyle name="60% - Accent3 3 3 3" xfId="7498" xr:uid="{624CB82A-DBDD-4070-9BE1-7B91775A73BF}"/>
    <cellStyle name="60% - Accent3 3 4" xfId="1804" xr:uid="{76DB7304-C4F0-4B18-9584-6CDC9ABB5C8B}"/>
    <cellStyle name="60% - Accent3 3 4 2" xfId="8394" xr:uid="{600CF160-B1BD-4BD3-B411-F9A77886B33D}"/>
    <cellStyle name="60% - Accent3 3 4 3" xfId="7499" xr:uid="{CEE1AD7C-09D7-4E7E-92BA-E460F4C689F5}"/>
    <cellStyle name="60% - Accent3 3 5" xfId="1805" xr:uid="{CD6C37AC-CBAC-4F09-A9A4-52876B8BAE12}"/>
    <cellStyle name="60% - Accent3 3 6" xfId="1806" xr:uid="{CA0EC459-4DD8-4588-9088-AAFA2C3C2482}"/>
    <cellStyle name="60% - Accent3 3 7" xfId="1801" xr:uid="{8063B4E7-EDD2-4F67-B13C-0222C8E817EE}"/>
    <cellStyle name="60% - Accent3 4" xfId="461" xr:uid="{3248D725-56F1-4270-B1C0-A195B080F834}"/>
    <cellStyle name="60% - Accent3 4 2" xfId="462" xr:uid="{BE55775F-8CFB-48D4-9FBA-0A475DAF065C}"/>
    <cellStyle name="60% - Accent3 4 2 2" xfId="1808" xr:uid="{1A2C968B-EC47-4440-AAB2-7CE2D3E11CE0}"/>
    <cellStyle name="60% - Accent3 4 2 3" xfId="7500" xr:uid="{1424046B-2CC2-4AC5-8706-2528CC7B2BE4}"/>
    <cellStyle name="60% - Accent3 4 2 4" xfId="8999" xr:uid="{1C047A77-CB25-4039-A1A2-6C2366F68C73}"/>
    <cellStyle name="60% - Accent3 4 3" xfId="1809" xr:uid="{D516D033-B54E-4E32-9898-3E3AD33BF928}"/>
    <cellStyle name="60% - Accent3 4 3 2" xfId="8395" xr:uid="{9BD7F1FE-0F66-4285-B9ED-7E6E9E5D2CFC}"/>
    <cellStyle name="60% - Accent3 4 3 3" xfId="7501" xr:uid="{B08C8D0D-0998-4FCC-A962-988B14E98737}"/>
    <cellStyle name="60% - Accent3 4 4" xfId="1810" xr:uid="{155AB68A-1A79-4F10-BE5A-475EFEA8BCAE}"/>
    <cellStyle name="60% - Accent3 4 4 2" xfId="8396" xr:uid="{0178CC26-1C77-4D23-A589-07494EA21D76}"/>
    <cellStyle name="60% - Accent3 4 4 3" xfId="7502" xr:uid="{F688FAA8-41C7-44BD-A945-9198575D9FE1}"/>
    <cellStyle name="60% - Accent3 4 5" xfId="1811" xr:uid="{9E60BE24-03BC-4150-8601-A589A8AD7D6B}"/>
    <cellStyle name="60% - Accent3 4 6" xfId="1812" xr:uid="{113A3F51-844B-48CD-B721-F45273283D01}"/>
    <cellStyle name="60% - Accent3 4 7" xfId="1807" xr:uid="{10A5050B-004F-495A-99A4-96ACB3B13A48}"/>
    <cellStyle name="60% - Accent3 5" xfId="1813" xr:uid="{B57D8797-2E94-4B33-BDE0-2A791AACE09A}"/>
    <cellStyle name="60% - Accent3 5 2" xfId="8397" xr:uid="{EC758434-6212-445F-BB36-69281A000DA4}"/>
    <cellStyle name="60% - Accent3 5 3" xfId="7503" xr:uid="{C0A1AFEB-2794-434B-98BA-F099A3F8803A}"/>
    <cellStyle name="60% - Accent3 6" xfId="1814" xr:uid="{03D0DFCE-A0CC-49F2-A86C-E421ECA94D9E}"/>
    <cellStyle name="60% - Accent3 6 2" xfId="8398" xr:uid="{6360EEA0-D802-4312-A5BB-6378C8374C2B}"/>
    <cellStyle name="60% - Accent3 6 3" xfId="7504" xr:uid="{6FBD8080-F0B8-4EEE-968A-9EC3FF03CAEC}"/>
    <cellStyle name="60% - Accent3 7" xfId="1815" xr:uid="{273F6515-81DA-4A60-815C-D3F55B9562B4}"/>
    <cellStyle name="60% - Accent3 7 2" xfId="8399" xr:uid="{053E1550-2CCC-44F9-A776-1AB50E5D850E}"/>
    <cellStyle name="60% - Accent3 7 3" xfId="7505" xr:uid="{AF67C279-ADF9-4206-A604-EBB9AE4D7DF9}"/>
    <cellStyle name="60% - Accent3 8" xfId="1816" xr:uid="{F43C7A78-0E2F-4F44-9D42-3C392135939D}"/>
    <cellStyle name="60% - Accent3 8 2" xfId="8400" xr:uid="{A8632B31-2CEC-4C67-932A-0E97A8FDCB89}"/>
    <cellStyle name="60% - Accent3 8 3" xfId="7506" xr:uid="{D3CBE067-F396-4B64-810F-46A1A81F6E68}"/>
    <cellStyle name="60% - Accent3 9" xfId="1817" xr:uid="{88D9C2A2-45D9-4DE1-9A95-AEA05D80149C}"/>
    <cellStyle name="60% - Accent3 9 2" xfId="8401" xr:uid="{F4D3821A-0F6B-4F77-8941-470BDF1052B4}"/>
    <cellStyle name="60% - Accent3 9 3" xfId="7507" xr:uid="{4F81F14C-BE80-4697-A81C-BD29F704E3A3}"/>
    <cellStyle name="60% - Accent4 10" xfId="1818" xr:uid="{E33E0097-5C25-4EBB-BACE-9F81FC9C7222}"/>
    <cellStyle name="60% - Accent4 10 2" xfId="8402" xr:uid="{B3B4AE2C-7214-447B-AC3D-75EBF1D5B9C4}"/>
    <cellStyle name="60% - Accent4 10 3" xfId="7508" xr:uid="{9C62EDC8-9D8B-44DE-AFFD-A4832E8E80DC}"/>
    <cellStyle name="60% - Accent4 11" xfId="1819" xr:uid="{1406CDF8-1DD3-44FF-B394-BD4CBC5DB1D8}"/>
    <cellStyle name="60% - Accent4 11 2" xfId="8403" xr:uid="{B83AF551-4EFA-4422-A56C-5AE0139317A4}"/>
    <cellStyle name="60% - Accent4 11 3" xfId="7509" xr:uid="{604A35A5-0796-409A-9AF2-1CA4B1F8EFA3}"/>
    <cellStyle name="60% - Accent4 12" xfId="226" xr:uid="{FA4C2499-F662-4AFE-93C0-5A975D8C45D2}"/>
    <cellStyle name="60% - Accent4 2" xfId="146" xr:uid="{00000000-0005-0000-0000-00001B000000}"/>
    <cellStyle name="60% - Accent4 2 2" xfId="464" xr:uid="{42FB1FDB-8D18-45E5-BA8A-4F32B280F577}"/>
    <cellStyle name="60% - Accent4 2 2 2" xfId="1821" xr:uid="{0C3BD945-FB2E-4820-9110-25BCE7882CB0}"/>
    <cellStyle name="60% - Accent4 2 2 3" xfId="7510" xr:uid="{309CC2DB-6000-4CC6-9294-D09F10F58883}"/>
    <cellStyle name="60% - Accent4 2 2 4" xfId="9000" xr:uid="{6EBC2770-EED7-497A-A0F1-A6E1C609FEF5}"/>
    <cellStyle name="60% - Accent4 2 3" xfId="1822" xr:uid="{AA9F0794-E40D-4A16-8B82-B9EC1311D6BD}"/>
    <cellStyle name="60% - Accent4 2 3 2" xfId="8404" xr:uid="{31EC18AD-ABE2-4C9D-AB6D-C890E3816549}"/>
    <cellStyle name="60% - Accent4 2 3 3" xfId="7511" xr:uid="{F54A00C9-5B4D-4B72-8752-9C0B0D4ED667}"/>
    <cellStyle name="60% - Accent4 2 4" xfId="1823" xr:uid="{F9E6C298-DBFE-404C-A3C5-65F20C4EF964}"/>
    <cellStyle name="60% - Accent4 2 4 2" xfId="8405" xr:uid="{941986FD-7BE3-4392-A865-198F3A4B2613}"/>
    <cellStyle name="60% - Accent4 2 4 3" xfId="7512" xr:uid="{9C00B685-F1FF-449D-9610-EC65B326AB7B}"/>
    <cellStyle name="60% - Accent4 2 5" xfId="1824" xr:uid="{23FDED27-25C5-427A-A8DA-F7B85191C767}"/>
    <cellStyle name="60% - Accent4 2 6" xfId="1825" xr:uid="{7FD99151-6661-43B3-B4D2-042243381A84}"/>
    <cellStyle name="60% - Accent4 2 7" xfId="1820" xr:uid="{D8045093-0DF2-4A9B-82B8-852963BE3AF5}"/>
    <cellStyle name="60% - Accent4 2 8" xfId="463" xr:uid="{4B806706-4E89-4ACC-BF48-CF09B8D51807}"/>
    <cellStyle name="60% - Accent4 3" xfId="465" xr:uid="{692FCF70-611D-4AC4-A793-4E1FD137C48E}"/>
    <cellStyle name="60% - Accent4 3 2" xfId="466" xr:uid="{B6C9E98E-7B4F-462A-83CB-C54F62AFB9FB}"/>
    <cellStyle name="60% - Accent4 3 2 2" xfId="1827" xr:uid="{07D254D2-8FBF-4BF9-9C13-527BF80C11B9}"/>
    <cellStyle name="60% - Accent4 3 2 3" xfId="7513" xr:uid="{91113AC6-E40A-49BA-91DA-08B7FFFA93D2}"/>
    <cellStyle name="60% - Accent4 3 2 4" xfId="9001" xr:uid="{C8812E2A-E177-4E65-A5AE-9E037294F07B}"/>
    <cellStyle name="60% - Accent4 3 3" xfId="1828" xr:uid="{E636671D-9A70-471C-83C5-5B07DDA7A4D3}"/>
    <cellStyle name="60% - Accent4 3 3 2" xfId="8406" xr:uid="{2EE640C2-E276-441F-9D37-8EDC2FABEEC4}"/>
    <cellStyle name="60% - Accent4 3 3 3" xfId="7514" xr:uid="{E264046B-4399-4F39-ADED-FEEFF748F265}"/>
    <cellStyle name="60% - Accent4 3 4" xfId="1829" xr:uid="{2FE31AFB-8C13-4598-A3B3-2A0BE1BA1752}"/>
    <cellStyle name="60% - Accent4 3 4 2" xfId="8407" xr:uid="{99624D8E-E2EA-4783-BFB5-9DF0D4268AA7}"/>
    <cellStyle name="60% - Accent4 3 4 3" xfId="7515" xr:uid="{1475B48D-D87D-43B6-A18D-8D4089CC61C0}"/>
    <cellStyle name="60% - Accent4 3 5" xfId="1830" xr:uid="{52E711AC-14EC-48D2-8E7E-491E0A3E3B45}"/>
    <cellStyle name="60% - Accent4 3 6" xfId="1831" xr:uid="{470BCF1D-1254-4892-BF7F-EA0BF919ADD8}"/>
    <cellStyle name="60% - Accent4 3 7" xfId="1826" xr:uid="{602E81DF-7E96-40C2-8CDA-6AFE362ECC9B}"/>
    <cellStyle name="60% - Accent4 4" xfId="467" xr:uid="{8833EE96-48E2-4555-838E-D3D3D6A25245}"/>
    <cellStyle name="60% - Accent4 4 2" xfId="468" xr:uid="{DD49A958-C70E-40BA-934B-0417104EA806}"/>
    <cellStyle name="60% - Accent4 4 2 2" xfId="1833" xr:uid="{95609B05-5FD0-4208-9D83-8E0056AF1C03}"/>
    <cellStyle name="60% - Accent4 4 2 3" xfId="7516" xr:uid="{B0186823-51E8-4E7D-B49E-8642FB05A2FA}"/>
    <cellStyle name="60% - Accent4 4 2 4" xfId="9002" xr:uid="{595866F5-D2AA-41E5-A11E-6A3348FA6A57}"/>
    <cellStyle name="60% - Accent4 4 3" xfId="1834" xr:uid="{E656CF5A-5019-4860-91D0-2C8A4DA8EF37}"/>
    <cellStyle name="60% - Accent4 4 3 2" xfId="8408" xr:uid="{4101AA4C-D309-4E83-83EE-7065A228F722}"/>
    <cellStyle name="60% - Accent4 4 3 3" xfId="7517" xr:uid="{DBCDFE6F-5479-4E7C-900E-908BAA000666}"/>
    <cellStyle name="60% - Accent4 4 4" xfId="1835" xr:uid="{D6CD32A9-3D84-437C-8521-2FE4DD5F174B}"/>
    <cellStyle name="60% - Accent4 4 4 2" xfId="8409" xr:uid="{E1DDD134-45F9-41B7-8D03-91A96B6D3ABD}"/>
    <cellStyle name="60% - Accent4 4 4 3" xfId="7518" xr:uid="{FB779364-0F0B-443F-BBB5-F5846C984C04}"/>
    <cellStyle name="60% - Accent4 4 5" xfId="1836" xr:uid="{87ECCC54-8D52-48B8-AB63-C8074EF03A66}"/>
    <cellStyle name="60% - Accent4 4 6" xfId="1837" xr:uid="{B8DBFCD5-82A8-4D67-AB9C-BF839D1532BD}"/>
    <cellStyle name="60% - Accent4 4 7" xfId="1832" xr:uid="{8B0AE365-1015-4205-815A-13C44D6143CA}"/>
    <cellStyle name="60% - Accent4 5" xfId="1838" xr:uid="{D583D987-B0C5-498A-8EB1-ABA496462FBC}"/>
    <cellStyle name="60% - Accent4 5 2" xfId="8410" xr:uid="{1DECCB81-1723-469E-B3C5-0FBD2AB3B416}"/>
    <cellStyle name="60% - Accent4 5 3" xfId="7519" xr:uid="{9233CA9B-6577-4DD2-B54B-667A01BD3082}"/>
    <cellStyle name="60% - Accent4 6" xfId="1839" xr:uid="{9ADA1450-53EB-4B4E-9D94-9AACE9671A9B}"/>
    <cellStyle name="60% - Accent4 6 2" xfId="8411" xr:uid="{862D0B31-FE9C-408C-9BF8-9D15C1186F6F}"/>
    <cellStyle name="60% - Accent4 6 3" xfId="7520" xr:uid="{5D716522-D966-4F7C-8DAE-993B45EEB812}"/>
    <cellStyle name="60% - Accent4 7" xfId="1840" xr:uid="{6647F986-09A9-4351-9E58-E0DBF84C7BAD}"/>
    <cellStyle name="60% - Accent4 7 2" xfId="8412" xr:uid="{4B307E28-5616-4ADB-8ED4-CF91E130200C}"/>
    <cellStyle name="60% - Accent4 7 3" xfId="7521" xr:uid="{F63D34F6-6629-49BE-BFC0-C47341D688BB}"/>
    <cellStyle name="60% - Accent4 8" xfId="1841" xr:uid="{0F4389C2-4DC7-45CB-8FBB-3A4579BB094D}"/>
    <cellStyle name="60% - Accent4 8 2" xfId="8413" xr:uid="{B6FABB28-1ED9-47AB-8BC3-CF71A68703E5}"/>
    <cellStyle name="60% - Accent4 8 3" xfId="7522" xr:uid="{DC3C47DB-C0D5-4E1A-B16E-DB7BA51DDE53}"/>
    <cellStyle name="60% - Accent4 9" xfId="1842" xr:uid="{EC036B16-ED53-4734-9C5D-7A3A46E2EF30}"/>
    <cellStyle name="60% - Accent4 9 2" xfId="8414" xr:uid="{8BDA349F-E78F-4115-B112-DBEBC13279A3}"/>
    <cellStyle name="60% - Accent4 9 3" xfId="7523" xr:uid="{4BD90305-DC09-4EFC-AF23-A34D79970C81}"/>
    <cellStyle name="60% - Accent5 10" xfId="1843" xr:uid="{7025316D-DE12-4D0E-AE17-5F9A480857BF}"/>
    <cellStyle name="60% - Accent5 10 2" xfId="8415" xr:uid="{A4495547-3FF4-4D88-B1B6-6944A6AC87C4}"/>
    <cellStyle name="60% - Accent5 10 3" xfId="7524" xr:uid="{C1B530AA-80B5-4272-8B80-602CD7F47E12}"/>
    <cellStyle name="60% - Accent5 11" xfId="1844" xr:uid="{F4250791-C70D-4A10-B1DB-7553779ED273}"/>
    <cellStyle name="60% - Accent5 11 2" xfId="8416" xr:uid="{40619D02-308F-4A42-9A3C-F52014662548}"/>
    <cellStyle name="60% - Accent5 11 3" xfId="7525" xr:uid="{8A85EAEF-0502-46CA-A1AA-B3E010C754D0}"/>
    <cellStyle name="60% - Accent5 12" xfId="227" xr:uid="{49B2098A-0929-463D-83FF-6759BFF45C7D}"/>
    <cellStyle name="60% - Accent5 2" xfId="147" xr:uid="{00000000-0005-0000-0000-00001C000000}"/>
    <cellStyle name="60% - Accent5 2 2" xfId="470" xr:uid="{1FB78DDA-F131-4359-82E2-CFF8BB919C71}"/>
    <cellStyle name="60% - Accent5 2 2 2" xfId="1846" xr:uid="{E4B25698-570C-4F4D-ACCD-5003F59C40B5}"/>
    <cellStyle name="60% - Accent5 2 2 3" xfId="7526" xr:uid="{6FCEA72D-B791-4095-AEC8-EDAB57794CCE}"/>
    <cellStyle name="60% - Accent5 2 2 4" xfId="9003" xr:uid="{DF9C3FD0-ED82-470E-9993-6C1C4A7B291F}"/>
    <cellStyle name="60% - Accent5 2 3" xfId="1847" xr:uid="{2C18066F-53FE-44EC-92FC-6BFA8A734800}"/>
    <cellStyle name="60% - Accent5 2 3 2" xfId="8417" xr:uid="{017C1DE8-D567-43EC-BFF6-1240D8A87872}"/>
    <cellStyle name="60% - Accent5 2 3 3" xfId="7527" xr:uid="{0D0897A3-10C7-4634-9D9A-D1662A13F385}"/>
    <cellStyle name="60% - Accent5 2 4" xfId="1848" xr:uid="{85FBE225-6262-4EC7-9A86-0D03E171AAB3}"/>
    <cellStyle name="60% - Accent5 2 4 2" xfId="8418" xr:uid="{96B179AB-AC41-4E9E-BE92-7315575BF344}"/>
    <cellStyle name="60% - Accent5 2 4 3" xfId="7528" xr:uid="{EDCEA00B-FE0F-44B6-8999-DBCCBDF69038}"/>
    <cellStyle name="60% - Accent5 2 5" xfId="1849" xr:uid="{D32D98CE-D3E6-48EB-AAB8-E1EC280DCED4}"/>
    <cellStyle name="60% - Accent5 2 6" xfId="1850" xr:uid="{BAEDBE6A-23B0-4D6C-8341-A87CA2CD494F}"/>
    <cellStyle name="60% - Accent5 2 7" xfId="1845" xr:uid="{7DF68473-9584-4F8B-9B6F-673DD4CAA9E2}"/>
    <cellStyle name="60% - Accent5 2 8" xfId="469" xr:uid="{B77F3ADE-29B5-4629-AE74-0D464178B91C}"/>
    <cellStyle name="60% - Accent5 3" xfId="471" xr:uid="{2DE4A8D4-749F-4220-82AD-F2A6B400B350}"/>
    <cellStyle name="60% - Accent5 3 2" xfId="472" xr:uid="{9FE3A506-8C0C-489E-8E83-EB3B3E4FA34E}"/>
    <cellStyle name="60% - Accent5 3 2 2" xfId="1852" xr:uid="{CAD3230D-F977-460E-9BCE-15B23A23FB3F}"/>
    <cellStyle name="60% - Accent5 3 2 3" xfId="7529" xr:uid="{EA38B9C0-E268-4956-A684-ED9ACD36C046}"/>
    <cellStyle name="60% - Accent5 3 2 4" xfId="9004" xr:uid="{6BD533E1-CD81-47D4-B1C8-30CA59F94BA7}"/>
    <cellStyle name="60% - Accent5 3 3" xfId="1853" xr:uid="{4FA3729F-089D-4AA2-B840-6348943164D1}"/>
    <cellStyle name="60% - Accent5 3 3 2" xfId="8419" xr:uid="{147E04EE-89C7-468F-99CB-DAAAB03922E9}"/>
    <cellStyle name="60% - Accent5 3 3 3" xfId="7530" xr:uid="{A6627615-1C66-4075-8E6E-A9A365C00BE6}"/>
    <cellStyle name="60% - Accent5 3 4" xfId="1854" xr:uid="{DDC0935E-1AB9-4E4B-B4FE-CDB36A5B46C9}"/>
    <cellStyle name="60% - Accent5 3 4 2" xfId="8420" xr:uid="{2310149D-BEBF-4DA9-B758-466E327DB312}"/>
    <cellStyle name="60% - Accent5 3 4 3" xfId="7531" xr:uid="{1D6F0F26-FB0E-4C6D-85D2-3D26BA0FF19F}"/>
    <cellStyle name="60% - Accent5 3 5" xfId="1855" xr:uid="{09EB0F1F-FFF8-4F6F-B7AE-F43CC8E176EF}"/>
    <cellStyle name="60% - Accent5 3 6" xfId="1856" xr:uid="{A9D7F7BC-A037-4FDC-ADE3-D1E56835386B}"/>
    <cellStyle name="60% - Accent5 3 7" xfId="1851" xr:uid="{8787FC47-F2B0-41E9-B01B-D3270E107E32}"/>
    <cellStyle name="60% - Accent5 4" xfId="473" xr:uid="{82365A16-B3EA-4422-99E6-AAB253BD166E}"/>
    <cellStyle name="60% - Accent5 4 2" xfId="474" xr:uid="{E9BB9F03-9D47-49EA-B4E2-3543E069F6D8}"/>
    <cellStyle name="60% - Accent5 4 2 2" xfId="1858" xr:uid="{380478CE-3D9E-4201-81BF-2DA38EF5A364}"/>
    <cellStyle name="60% - Accent5 4 2 3" xfId="7532" xr:uid="{13D3D2A6-0629-4A7E-AEC1-8664CFDD58BC}"/>
    <cellStyle name="60% - Accent5 4 2 4" xfId="9005" xr:uid="{AA889E7B-E9E4-4148-9949-F98AA2171279}"/>
    <cellStyle name="60% - Accent5 4 3" xfId="1859" xr:uid="{F158A8E3-43C1-45E1-AA33-9A62C04883CD}"/>
    <cellStyle name="60% - Accent5 4 3 2" xfId="8421" xr:uid="{DBD289F1-4A04-400A-B309-9D5D1318A176}"/>
    <cellStyle name="60% - Accent5 4 3 3" xfId="7533" xr:uid="{62454042-BB49-4F45-AA42-457D6E270857}"/>
    <cellStyle name="60% - Accent5 4 4" xfId="1860" xr:uid="{2D16916C-84DF-4EED-B484-A0D55F5D15D5}"/>
    <cellStyle name="60% - Accent5 4 4 2" xfId="8422" xr:uid="{3F453DCD-BDF0-4B5C-99B6-6A6202EA3916}"/>
    <cellStyle name="60% - Accent5 4 4 3" xfId="7534" xr:uid="{EA68D976-1475-44BF-A4AF-A72B62B96DA2}"/>
    <cellStyle name="60% - Accent5 4 5" xfId="1861" xr:uid="{4EB7E36F-65BF-473D-9905-A890F875D892}"/>
    <cellStyle name="60% - Accent5 4 6" xfId="1862" xr:uid="{0DB1A2CD-9C3D-45B0-A8F9-3E8842D99DA6}"/>
    <cellStyle name="60% - Accent5 4 7" xfId="1857" xr:uid="{D20C2AF8-E5DA-4166-BB5E-AA872EDFA4DB}"/>
    <cellStyle name="60% - Accent5 5" xfId="1863" xr:uid="{EC377C6B-C407-420E-999A-2211A26E73EB}"/>
    <cellStyle name="60% - Accent5 5 2" xfId="8423" xr:uid="{D27C8732-5FCA-4926-AC52-BF9EFC5D231C}"/>
    <cellStyle name="60% - Accent5 5 3" xfId="7535" xr:uid="{7BB3E001-6930-452E-8BF2-7D9F1CF48FDC}"/>
    <cellStyle name="60% - Accent5 6" xfId="1864" xr:uid="{57F95236-AE24-4934-9C3C-F89345FB7DA0}"/>
    <cellStyle name="60% - Accent5 6 2" xfId="8424" xr:uid="{0D41606E-623C-43FD-A248-92C33F465276}"/>
    <cellStyle name="60% - Accent5 6 3" xfId="7536" xr:uid="{90C5CC5D-519D-47BB-A9A3-521D6CA88958}"/>
    <cellStyle name="60% - Accent5 7" xfId="1865" xr:uid="{A8E53C64-597F-448F-9446-D91D26CC51C1}"/>
    <cellStyle name="60% - Accent5 7 2" xfId="8425" xr:uid="{843A8800-CF1C-453A-8D92-CD794B4ED1AB}"/>
    <cellStyle name="60% - Accent5 7 3" xfId="7537" xr:uid="{6A52356A-183A-41CC-9A82-981160F3A771}"/>
    <cellStyle name="60% - Accent5 8" xfId="1866" xr:uid="{ECFC9223-418B-4A2C-818C-B1D026ED832D}"/>
    <cellStyle name="60% - Accent5 8 2" xfId="8426" xr:uid="{4CC622A9-9C02-474F-98B8-BF669F3A7A16}"/>
    <cellStyle name="60% - Accent5 8 3" xfId="7538" xr:uid="{5BE88B01-93A0-4109-88A8-61E2D518F809}"/>
    <cellStyle name="60% - Accent5 9" xfId="1867" xr:uid="{A99CDA26-B3AD-4204-B3D4-F41B149291E1}"/>
    <cellStyle name="60% - Accent5 9 2" xfId="8427" xr:uid="{9193EAA0-E636-4836-AAAE-EF4F9F5C910B}"/>
    <cellStyle name="60% - Accent5 9 3" xfId="7539" xr:uid="{07AAF084-FA88-45D6-9987-4AD15BC3B0F0}"/>
    <cellStyle name="60% - Accent6 10" xfId="1868" xr:uid="{E19194D7-B7D6-4C09-A852-F13F60617017}"/>
    <cellStyle name="60% - Accent6 10 2" xfId="8428" xr:uid="{795F59BF-7CDE-40D2-AC04-6E544A6F0C32}"/>
    <cellStyle name="60% - Accent6 10 3" xfId="7540" xr:uid="{4742DB91-0BF8-47C3-92D8-4EEBECFAD522}"/>
    <cellStyle name="60% - Accent6 11" xfId="1869" xr:uid="{8E299511-BB5E-4F72-A585-E18047749292}"/>
    <cellStyle name="60% - Accent6 11 2" xfId="8429" xr:uid="{3D76D1A3-9D1A-4FBB-ACC4-C49C2CE400CF}"/>
    <cellStyle name="60% - Accent6 11 3" xfId="7541" xr:uid="{CD67ED89-D4CE-43EB-8991-77A049130671}"/>
    <cellStyle name="60% - Accent6 12" xfId="228" xr:uid="{E283D7A2-20B9-4530-97EA-61B7F16038C8}"/>
    <cellStyle name="60% - Accent6 2" xfId="148" xr:uid="{00000000-0005-0000-0000-00001D000000}"/>
    <cellStyle name="60% - Accent6 2 2" xfId="476" xr:uid="{538546B4-FF82-415E-9075-23188030B680}"/>
    <cellStyle name="60% - Accent6 2 2 2" xfId="1871" xr:uid="{841AA7A9-C32D-4EAE-92C3-F233C73CA5A0}"/>
    <cellStyle name="60% - Accent6 2 2 3" xfId="7542" xr:uid="{967E0F8F-D345-4E56-BC89-B84759E87422}"/>
    <cellStyle name="60% - Accent6 2 2 4" xfId="9006" xr:uid="{F382A5B9-3392-42D9-BE2A-BCE335384E0B}"/>
    <cellStyle name="60% - Accent6 2 3" xfId="1872" xr:uid="{5094BB39-AE91-4B57-BA22-5641910F2065}"/>
    <cellStyle name="60% - Accent6 2 3 2" xfId="8430" xr:uid="{737FB809-7B87-493A-B416-BC32DE46E43C}"/>
    <cellStyle name="60% - Accent6 2 3 3" xfId="7543" xr:uid="{EB4D3ADE-3951-474E-8117-F6F29F232F88}"/>
    <cellStyle name="60% - Accent6 2 4" xfId="1873" xr:uid="{36BF30FD-BD90-42BD-9845-5EEF54FE5FC5}"/>
    <cellStyle name="60% - Accent6 2 4 2" xfId="8431" xr:uid="{4A315060-E82B-46A4-AAED-F03DCBFDA160}"/>
    <cellStyle name="60% - Accent6 2 4 3" xfId="7544" xr:uid="{01FFEFB5-C9D4-4F07-900D-6DD08120E10A}"/>
    <cellStyle name="60% - Accent6 2 5" xfId="1874" xr:uid="{DC37A4DC-0F0F-4A5F-8514-986C7F376897}"/>
    <cellStyle name="60% - Accent6 2 6" xfId="1875" xr:uid="{F49766E3-6759-4FD4-A6AF-06F2D81E1804}"/>
    <cellStyle name="60% - Accent6 2 7" xfId="1870" xr:uid="{7E8F50E6-CF29-4EF6-966D-483CCBF62EF0}"/>
    <cellStyle name="60% - Accent6 2 8" xfId="475" xr:uid="{570D421B-033C-46D9-AD12-8101E03349E6}"/>
    <cellStyle name="60% - Accent6 3" xfId="477" xr:uid="{9D5C4DF1-6056-40AC-A795-F94F32895A9D}"/>
    <cellStyle name="60% - Accent6 3 2" xfId="478" xr:uid="{55459DC5-5F1A-457A-B9B4-17A7BDD67780}"/>
    <cellStyle name="60% - Accent6 3 2 2" xfId="1877" xr:uid="{A03558A0-72EC-469D-9F49-482158CA9501}"/>
    <cellStyle name="60% - Accent6 3 2 3" xfId="7545" xr:uid="{03827982-2EA9-4129-BD3C-EAD4E7E2053D}"/>
    <cellStyle name="60% - Accent6 3 2 4" xfId="9007" xr:uid="{F2306527-5AFC-4DF0-8827-1831B75F3765}"/>
    <cellStyle name="60% - Accent6 3 3" xfId="1878" xr:uid="{45FD5858-F211-47CF-81C0-6E8DC4B6C53D}"/>
    <cellStyle name="60% - Accent6 3 3 2" xfId="8432" xr:uid="{09E32EB9-D8AB-4868-A7F5-426921863978}"/>
    <cellStyle name="60% - Accent6 3 3 3" xfId="7546" xr:uid="{34C3B2B0-0733-46A4-8074-521B8E752655}"/>
    <cellStyle name="60% - Accent6 3 4" xfId="1879" xr:uid="{7F89D66D-B305-4E93-A9A1-D8C535D55AAD}"/>
    <cellStyle name="60% - Accent6 3 4 2" xfId="8433" xr:uid="{407EA30A-E4DE-43FD-99BA-B33C29C65B41}"/>
    <cellStyle name="60% - Accent6 3 4 3" xfId="7547" xr:uid="{5457835D-8D0B-4735-B443-4F41FE63F302}"/>
    <cellStyle name="60% - Accent6 3 5" xfId="1880" xr:uid="{BED53DA2-005B-4F68-8CA1-D5660C911A79}"/>
    <cellStyle name="60% - Accent6 3 6" xfId="1881" xr:uid="{C21AF97B-4E3B-441D-A9D5-8D8342949D5C}"/>
    <cellStyle name="60% - Accent6 3 7" xfId="1876" xr:uid="{EA4B895D-FFAB-465C-BC53-C6EDCF5DD4A6}"/>
    <cellStyle name="60% - Accent6 4" xfId="479" xr:uid="{230B95B4-D6D6-449F-B1F6-9D47F33B5497}"/>
    <cellStyle name="60% - Accent6 4 2" xfId="480" xr:uid="{CF6DB276-835E-4839-8C43-BCCB6C2CA1AA}"/>
    <cellStyle name="60% - Accent6 4 2 2" xfId="1883" xr:uid="{652C77EF-1A84-43BD-8FF9-7DADAE969438}"/>
    <cellStyle name="60% - Accent6 4 2 3" xfId="7548" xr:uid="{6AB57E73-1E87-491F-9137-9D12F24C6C7E}"/>
    <cellStyle name="60% - Accent6 4 2 4" xfId="9008" xr:uid="{63F02543-7511-498A-88D9-8C4CB0190162}"/>
    <cellStyle name="60% - Accent6 4 3" xfId="1884" xr:uid="{807B5185-8472-4AF0-949C-E93FE45D48C4}"/>
    <cellStyle name="60% - Accent6 4 3 2" xfId="8434" xr:uid="{12D0B17E-28B3-43E7-A26A-74BBA420BF70}"/>
    <cellStyle name="60% - Accent6 4 3 3" xfId="7549" xr:uid="{BEEAC65B-9BFD-4C8B-AFCC-3B0337188576}"/>
    <cellStyle name="60% - Accent6 4 4" xfId="1885" xr:uid="{A659F36B-83D2-49BB-A0DF-4814FB2B710E}"/>
    <cellStyle name="60% - Accent6 4 4 2" xfId="8435" xr:uid="{142765B4-57E4-4600-8D9E-E6D85F41E271}"/>
    <cellStyle name="60% - Accent6 4 4 3" xfId="7550" xr:uid="{0983B4E8-0C05-4363-80C9-E9B362BB86E3}"/>
    <cellStyle name="60% - Accent6 4 5" xfId="1886" xr:uid="{6C39463F-4534-447B-8872-9A2DBD203AF7}"/>
    <cellStyle name="60% - Accent6 4 6" xfId="1887" xr:uid="{37BB9670-3DD9-4ADD-AC85-3093214DF9A1}"/>
    <cellStyle name="60% - Accent6 4 7" xfId="1882" xr:uid="{A4B232B8-D6BE-4500-B52A-F7C20F00A8D8}"/>
    <cellStyle name="60% - Accent6 5" xfId="1888" xr:uid="{EB049327-234F-4A7D-A8EB-0D8B6FEAABDD}"/>
    <cellStyle name="60% - Accent6 5 2" xfId="8436" xr:uid="{00EA8667-50E5-47B4-905F-6D479FCF0024}"/>
    <cellStyle name="60% - Accent6 5 3" xfId="7551" xr:uid="{0AABB95A-4216-4922-A8B4-6F2A7C5B5D30}"/>
    <cellStyle name="60% - Accent6 6" xfId="1889" xr:uid="{C8CF7367-803C-4927-9C4E-A3D7B32AD574}"/>
    <cellStyle name="60% - Accent6 6 2" xfId="8437" xr:uid="{846E2C39-45D3-4F28-B1BF-9603E8298898}"/>
    <cellStyle name="60% - Accent6 6 3" xfId="7552" xr:uid="{1F2B6A1F-E921-4A5B-A604-A2A7D12BE9CB}"/>
    <cellStyle name="60% - Accent6 7" xfId="1890" xr:uid="{6F68068D-07A0-4466-B55F-677ECEF2C19F}"/>
    <cellStyle name="60% - Accent6 7 2" xfId="8438" xr:uid="{AD44C136-2D50-4DE7-BA6C-075CE44ABD54}"/>
    <cellStyle name="60% - Accent6 7 3" xfId="7553" xr:uid="{0F3F0AA7-01E5-40BD-A9D6-75CDBE8E8B6D}"/>
    <cellStyle name="60% - Accent6 8" xfId="1891" xr:uid="{58F051CA-D6CF-4374-AA61-DAAC7086E695}"/>
    <cellStyle name="60% - Accent6 8 2" xfId="8439" xr:uid="{DBE6FCF5-A48A-4A31-853E-598F89A63CB5}"/>
    <cellStyle name="60% - Accent6 8 3" xfId="7554" xr:uid="{D3542851-8301-4719-8C7A-808DD3803090}"/>
    <cellStyle name="60% - Accent6 9" xfId="1892" xr:uid="{57D9DE87-D05E-4501-9C69-DC3C2FBF10BA}"/>
    <cellStyle name="60% - Accent6 9 2" xfId="8440" xr:uid="{6745D749-CE45-4728-AECA-30706B8EF8B0}"/>
    <cellStyle name="60% - Accent6 9 3" xfId="7555" xr:uid="{72C07376-74E1-403B-8DA4-A02CA9DD4720}"/>
    <cellStyle name="Accent1 10" xfId="1893" xr:uid="{D5E48221-6805-45F3-8373-99464EA6BB5E}"/>
    <cellStyle name="Accent1 10 2" xfId="8441" xr:uid="{43595A1F-B90E-436F-959D-2DAE901DE3E5}"/>
    <cellStyle name="Accent1 10 3" xfId="7556" xr:uid="{1A602577-1BC4-4FEE-B5D0-704AD2EBBFC8}"/>
    <cellStyle name="Accent1 11" xfId="1894" xr:uid="{C2D69A3C-E6DE-4467-AF54-3D6C39086E9D}"/>
    <cellStyle name="Accent1 11 2" xfId="8442" xr:uid="{EBDF1CA1-71C7-4F6A-85F7-223267F6BBF7}"/>
    <cellStyle name="Accent1 11 3" xfId="7557" xr:uid="{5D481EE9-1734-466D-B5BF-09DD921E8364}"/>
    <cellStyle name="Accent1 12" xfId="229" xr:uid="{34B8568D-7BBC-47C0-8A20-FAC6EFB07672}"/>
    <cellStyle name="Accent1 2" xfId="149" xr:uid="{00000000-0005-0000-0000-00001E000000}"/>
    <cellStyle name="Accent1 2 2" xfId="482" xr:uid="{F1CC04DD-A85E-4D75-BEB1-822411961055}"/>
    <cellStyle name="Accent1 2 2 2" xfId="1896" xr:uid="{67D5264E-FC78-47FE-B94B-8420E39A8C34}"/>
    <cellStyle name="Accent1 2 2 3" xfId="7558" xr:uid="{D00FBE17-7D04-4E1C-8058-35702436ED7B}"/>
    <cellStyle name="Accent1 2 2 4" xfId="9009" xr:uid="{D8AF4778-B596-4EE1-96C9-7F89D28A8615}"/>
    <cellStyle name="Accent1 2 3" xfId="1897" xr:uid="{FC59A211-1679-4FD8-AC74-F383C052C61E}"/>
    <cellStyle name="Accent1 2 3 2" xfId="8443" xr:uid="{7FA1CF12-4963-4E3B-897E-0E2DE8108007}"/>
    <cellStyle name="Accent1 2 3 3" xfId="7559" xr:uid="{AC1AF250-7D39-48D9-A816-88AE1342C5BE}"/>
    <cellStyle name="Accent1 2 4" xfId="1898" xr:uid="{5A9D469F-454D-4586-9128-A559EAC43755}"/>
    <cellStyle name="Accent1 2 4 2" xfId="8444" xr:uid="{B911DB9D-B3BD-489F-8587-AB0008FAC5AD}"/>
    <cellStyle name="Accent1 2 4 3" xfId="7560" xr:uid="{0ECC2A87-73CA-4F6E-9753-45338F871540}"/>
    <cellStyle name="Accent1 2 5" xfId="1899" xr:uid="{04D8A304-01EA-4930-950F-1F510BA60F6C}"/>
    <cellStyle name="Accent1 2 6" xfId="1900" xr:uid="{A3959A27-CFAF-4021-8231-D4C0AC071BB4}"/>
    <cellStyle name="Accent1 2 7" xfId="1895" xr:uid="{459E0E92-2D6B-4808-B09D-18F9D36D66DE}"/>
    <cellStyle name="Accent1 2 8" xfId="481" xr:uid="{E0DD6769-A593-4D20-9A97-BE2B3227A0CD}"/>
    <cellStyle name="Accent1 3" xfId="483" xr:uid="{C046B4F1-D5FF-45CA-830B-8EA7B32284A8}"/>
    <cellStyle name="Accent1 3 2" xfId="484" xr:uid="{3340EFDA-4170-4F26-9D7A-8ED1FD14615F}"/>
    <cellStyle name="Accent1 3 2 2" xfId="1902" xr:uid="{DA0BAA7C-C141-4CC7-9279-5A0974A392DA}"/>
    <cellStyle name="Accent1 3 2 3" xfId="7561" xr:uid="{8CFBDED4-83BE-447A-99FC-5FA144F7A7A5}"/>
    <cellStyle name="Accent1 3 2 4" xfId="9010" xr:uid="{B5538F41-A2A8-485C-A59A-6F50D15A361E}"/>
    <cellStyle name="Accent1 3 3" xfId="1903" xr:uid="{2F399B4E-F9DA-4D0E-8603-B960224849DE}"/>
    <cellStyle name="Accent1 3 3 2" xfId="8445" xr:uid="{0726A377-0E00-4304-B788-C814623DB475}"/>
    <cellStyle name="Accent1 3 3 3" xfId="7562" xr:uid="{AD20CB86-6EE0-4072-9498-B99F3BCBF7E5}"/>
    <cellStyle name="Accent1 3 4" xfId="1904" xr:uid="{8D1833B3-7D5C-438B-8A0F-D7CF2BA1CF2D}"/>
    <cellStyle name="Accent1 3 4 2" xfId="8446" xr:uid="{20DFF203-DAF4-4AA5-B5FB-D16B469B82C4}"/>
    <cellStyle name="Accent1 3 4 3" xfId="7563" xr:uid="{EC923789-4FFC-4690-A02C-93365C52B430}"/>
    <cellStyle name="Accent1 3 5" xfId="1905" xr:uid="{1F420E3D-5873-47CC-95CA-02FA9544CBC2}"/>
    <cellStyle name="Accent1 3 6" xfId="1906" xr:uid="{6C7FDAC1-FB07-47B5-85D1-8F3B57188ADB}"/>
    <cellStyle name="Accent1 3 7" xfId="1901" xr:uid="{5A46DA21-BD2C-4A06-A09A-D8BF160379A4}"/>
    <cellStyle name="Accent1 4" xfId="485" xr:uid="{A2094B28-3C8D-4CDF-ADF1-0B9DA39373EC}"/>
    <cellStyle name="Accent1 4 2" xfId="486" xr:uid="{F18BE691-D2C0-4864-823E-F4177F4C1EA5}"/>
    <cellStyle name="Accent1 4 2 2" xfId="1908" xr:uid="{3FF129C2-7569-472A-9919-4A7414B5EF5D}"/>
    <cellStyle name="Accent1 4 2 3" xfId="7564" xr:uid="{B1540648-F4AA-44D4-8685-211FF26DAA3E}"/>
    <cellStyle name="Accent1 4 2 4" xfId="9011" xr:uid="{3F8CA354-CE57-44D3-861F-D89637CB0383}"/>
    <cellStyle name="Accent1 4 3" xfId="1909" xr:uid="{DBE1F274-01A0-415C-82ED-5E7263E8CCDB}"/>
    <cellStyle name="Accent1 4 3 2" xfId="8447" xr:uid="{D8ADE737-EF2D-4037-9A03-0C6D12662795}"/>
    <cellStyle name="Accent1 4 3 3" xfId="7565" xr:uid="{C26F320B-3CDC-48B1-B837-EB8DBA314E54}"/>
    <cellStyle name="Accent1 4 4" xfId="1910" xr:uid="{DE2205DC-36BA-4249-A0CC-CFBB772A57AB}"/>
    <cellStyle name="Accent1 4 4 2" xfId="8448" xr:uid="{69523816-9A36-4FD2-94F1-5491E515C67D}"/>
    <cellStyle name="Accent1 4 4 3" xfId="7566" xr:uid="{42F5539C-3FFE-4A11-B069-7ACA314D5303}"/>
    <cellStyle name="Accent1 4 5" xfId="1911" xr:uid="{E38C0B14-3E71-4146-A838-877C1D6DF1A5}"/>
    <cellStyle name="Accent1 4 6" xfId="1912" xr:uid="{C23D2956-1F5E-443B-A377-3399120B9D8C}"/>
    <cellStyle name="Accent1 4 7" xfId="1907" xr:uid="{52E81084-43BC-4FC4-8F40-3E2B293D0A83}"/>
    <cellStyle name="Accent1 5" xfId="1913" xr:uid="{A3C5EFFF-762A-4286-96A6-7D60247841D8}"/>
    <cellStyle name="Accent1 5 2" xfId="8449" xr:uid="{6E325F48-C880-4611-BD74-A0CA2D0DC9A2}"/>
    <cellStyle name="Accent1 5 3" xfId="7567" xr:uid="{7F37723D-A5CC-42FC-A6E1-0F31AE318176}"/>
    <cellStyle name="Accent1 6" xfId="1914" xr:uid="{AC862097-6A01-42CA-91B3-546539E589FB}"/>
    <cellStyle name="Accent1 6 2" xfId="8450" xr:uid="{10E6D7C2-39BA-42FE-845E-CAADC7FC0E78}"/>
    <cellStyle name="Accent1 6 3" xfId="7568" xr:uid="{F668D4CA-BB0A-474A-A686-94AB19AEE063}"/>
    <cellStyle name="Accent1 7" xfId="1915" xr:uid="{472720E2-CDCF-4728-ACFA-0687899454EE}"/>
    <cellStyle name="Accent1 7 2" xfId="8451" xr:uid="{4B5163D6-B615-4115-B9E6-5B5648344C23}"/>
    <cellStyle name="Accent1 7 3" xfId="7569" xr:uid="{03FCC3F3-00AB-495B-9B59-00C7567589DD}"/>
    <cellStyle name="Accent1 8" xfId="1916" xr:uid="{674B8365-4DCA-439B-B10A-F1295A890424}"/>
    <cellStyle name="Accent1 8 2" xfId="8452" xr:uid="{C992C151-B966-4B4A-AFB6-F5421EEF540E}"/>
    <cellStyle name="Accent1 8 3" xfId="7570" xr:uid="{EDED7E83-D08F-43E1-8649-884231D4EF31}"/>
    <cellStyle name="Accent1 9" xfId="1917" xr:uid="{B43B8463-EC74-441D-90E1-2865EF154E69}"/>
    <cellStyle name="Accent1 9 2" xfId="8453" xr:uid="{3020690A-7246-440A-B063-E84FA1B0F61E}"/>
    <cellStyle name="Accent1 9 3" xfId="7571" xr:uid="{9C0EF0A3-AD79-44DB-950F-27A59D5EDBD6}"/>
    <cellStyle name="Accent2 10" xfId="1918" xr:uid="{51219C89-AA9A-4B42-BD3A-7E2D833B5BDB}"/>
    <cellStyle name="Accent2 10 2" xfId="8454" xr:uid="{669F2B19-26CE-4234-966D-2846FA33BA58}"/>
    <cellStyle name="Accent2 10 3" xfId="7572" xr:uid="{7C2DDC2D-C903-4ADB-B649-CCB43C67EABE}"/>
    <cellStyle name="Accent2 11" xfId="1919" xr:uid="{05D0F93A-C347-4D43-B57F-B153B8485F8B}"/>
    <cellStyle name="Accent2 11 2" xfId="8455" xr:uid="{CF9AAA32-FC43-4888-98BB-8B2B0CB407B9}"/>
    <cellStyle name="Accent2 11 3" xfId="7573" xr:uid="{C370E1BF-0098-43D5-B76C-E737453C5DDE}"/>
    <cellStyle name="Accent2 12" xfId="230" xr:uid="{62FD2AC0-CD5E-4378-89E8-B3BDE602C2C7}"/>
    <cellStyle name="Accent2 2" xfId="150" xr:uid="{00000000-0005-0000-0000-00001F000000}"/>
    <cellStyle name="Accent2 2 2" xfId="488" xr:uid="{3ADD25ED-45FD-4FDE-9156-E508135FB8E7}"/>
    <cellStyle name="Accent2 2 2 2" xfId="1921" xr:uid="{490A8C3E-5F52-4BC7-9312-227591FD215D}"/>
    <cellStyle name="Accent2 2 2 3" xfId="7574" xr:uid="{E66AA771-42F9-45A2-8416-5848CE67E12D}"/>
    <cellStyle name="Accent2 2 2 4" xfId="9012" xr:uid="{A9187001-A9AB-4F1A-9E08-464CC4DAB30A}"/>
    <cellStyle name="Accent2 2 3" xfId="1922" xr:uid="{8BEAC2C3-D4E7-4B02-BD9A-AB800B98F5D3}"/>
    <cellStyle name="Accent2 2 3 2" xfId="8456" xr:uid="{3708F0ED-9ECF-40AC-B0A1-39FBA767FB90}"/>
    <cellStyle name="Accent2 2 3 3" xfId="7575" xr:uid="{12B5178A-49C6-498B-8C21-07DD0A5475CB}"/>
    <cellStyle name="Accent2 2 4" xfId="1923" xr:uid="{B5904756-F14F-4D8F-A7C5-595666D28C57}"/>
    <cellStyle name="Accent2 2 4 2" xfId="8457" xr:uid="{22D39E37-7953-4A7A-B511-63D1A8114380}"/>
    <cellStyle name="Accent2 2 4 3" xfId="7576" xr:uid="{40B40E28-A852-4FCA-B553-5CF50EF7B57F}"/>
    <cellStyle name="Accent2 2 5" xfId="1924" xr:uid="{35A76501-B06D-4EFF-9A55-3E9CF890FFAF}"/>
    <cellStyle name="Accent2 2 6" xfId="1925" xr:uid="{98B27227-26D1-4A79-AEE4-C1059CD5DEFD}"/>
    <cellStyle name="Accent2 2 7" xfId="1920" xr:uid="{9D7C77F3-C145-4F55-88A9-75513C95E443}"/>
    <cellStyle name="Accent2 2 8" xfId="487" xr:uid="{47E3FD20-7560-4A93-BC2F-9D86CB708CDD}"/>
    <cellStyle name="Accent2 3" xfId="489" xr:uid="{CE8B4DE1-085D-40D5-A97F-693BE85302C8}"/>
    <cellStyle name="Accent2 3 2" xfId="490" xr:uid="{F6EE555F-6A98-4E83-9237-0D78C963159B}"/>
    <cellStyle name="Accent2 3 2 2" xfId="1927" xr:uid="{508098E2-3A1C-449D-BFDE-BACF203D0DBE}"/>
    <cellStyle name="Accent2 3 2 3" xfId="7577" xr:uid="{733D9253-6608-42AA-B576-52715C75C8D4}"/>
    <cellStyle name="Accent2 3 2 4" xfId="9013" xr:uid="{788592E2-B0E2-443C-9688-3B13CEC75E5B}"/>
    <cellStyle name="Accent2 3 3" xfId="1928" xr:uid="{08DB6B55-796A-4353-A7DE-EC6B67EE7F6A}"/>
    <cellStyle name="Accent2 3 3 2" xfId="8458" xr:uid="{81261DE9-2E96-4ADE-BA1B-C0B4A41BBB24}"/>
    <cellStyle name="Accent2 3 3 3" xfId="7578" xr:uid="{463610F7-5EB7-4EFA-8ECA-49337ED38777}"/>
    <cellStyle name="Accent2 3 4" xfId="1929" xr:uid="{8881F893-0D0C-4744-BD85-5F1373F7DC3F}"/>
    <cellStyle name="Accent2 3 4 2" xfId="8459" xr:uid="{8C725D06-6269-4481-954B-0AAADF7234A4}"/>
    <cellStyle name="Accent2 3 4 3" xfId="7579" xr:uid="{74E77C66-2DF9-4950-AC2B-93E6354CFC15}"/>
    <cellStyle name="Accent2 3 5" xfId="1930" xr:uid="{30170D46-8D18-4635-9788-B743464C0C74}"/>
    <cellStyle name="Accent2 3 6" xfId="1931" xr:uid="{D379893F-05A1-451E-98D6-16319ECDBCDF}"/>
    <cellStyle name="Accent2 3 7" xfId="1926" xr:uid="{99F537D9-2AF7-4761-A714-6FD6B7352391}"/>
    <cellStyle name="Accent2 4" xfId="491" xr:uid="{E953D557-013C-41B8-AD2A-3995E8A6D6A4}"/>
    <cellStyle name="Accent2 4 2" xfId="492" xr:uid="{DFAA0C75-7166-4666-B7DF-63F76F8E3C82}"/>
    <cellStyle name="Accent2 4 2 2" xfId="1933" xr:uid="{B9D34274-1DC0-404E-A8EB-ACEF922706D2}"/>
    <cellStyle name="Accent2 4 2 3" xfId="7580" xr:uid="{890DAD65-AE34-4BF5-8F67-1C32E04A1B7E}"/>
    <cellStyle name="Accent2 4 2 4" xfId="9014" xr:uid="{7A48072D-BD98-44EB-AA0B-576714AF2F81}"/>
    <cellStyle name="Accent2 4 3" xfId="1934" xr:uid="{10481B37-F06B-4D89-87DD-4576C6002FD5}"/>
    <cellStyle name="Accent2 4 3 2" xfId="8460" xr:uid="{2CD9B7ED-E123-43F8-A305-3781B878917B}"/>
    <cellStyle name="Accent2 4 3 3" xfId="7581" xr:uid="{BBF62465-16B9-4C75-9729-285CB3D6251E}"/>
    <cellStyle name="Accent2 4 4" xfId="1935" xr:uid="{F4E627E8-E34B-4763-8092-5511A5098EE1}"/>
    <cellStyle name="Accent2 4 4 2" xfId="8461" xr:uid="{35B26F92-489B-4F81-8E67-803AD96EF2AE}"/>
    <cellStyle name="Accent2 4 4 3" xfId="7582" xr:uid="{3FFCA39D-1C04-440E-A6E0-4CA998542F8C}"/>
    <cellStyle name="Accent2 4 5" xfId="1936" xr:uid="{A13EE0A5-EC17-4C19-A054-86B90EF27987}"/>
    <cellStyle name="Accent2 4 6" xfId="1937" xr:uid="{2E22ED78-CA82-414E-B2FC-7C667A405BC0}"/>
    <cellStyle name="Accent2 4 7" xfId="1932" xr:uid="{610802E2-D030-4857-BDB3-74AEBF30E3F4}"/>
    <cellStyle name="Accent2 5" xfId="1938" xr:uid="{96898107-6494-4E23-975C-3597F5039A18}"/>
    <cellStyle name="Accent2 5 2" xfId="8462" xr:uid="{DCE0DDF8-5139-4E38-BDB2-EE647BDD19F2}"/>
    <cellStyle name="Accent2 5 3" xfId="7583" xr:uid="{D14721DD-F499-42B7-AF48-447E3113528C}"/>
    <cellStyle name="Accent2 6" xfId="1939" xr:uid="{775C2E25-FCF8-4CD9-B632-B4BE92913DC3}"/>
    <cellStyle name="Accent2 6 2" xfId="8463" xr:uid="{C8EBE0A4-D502-4720-A659-B028608EB4F8}"/>
    <cellStyle name="Accent2 6 3" xfId="7584" xr:uid="{D9646176-9DD1-42B6-842D-06541D5D2C94}"/>
    <cellStyle name="Accent2 7" xfId="1940" xr:uid="{2B2422F3-8A41-48A2-BE6B-7B0A01D716F2}"/>
    <cellStyle name="Accent2 7 2" xfId="8464" xr:uid="{06820908-3930-454E-BFEB-EA280A6D574B}"/>
    <cellStyle name="Accent2 7 3" xfId="7585" xr:uid="{E064F99B-E151-40F7-902B-2E9E9A82C155}"/>
    <cellStyle name="Accent2 8" xfId="1941" xr:uid="{5E6770DD-99AC-49C2-B7CB-B2CB1C971D05}"/>
    <cellStyle name="Accent2 8 2" xfId="8465" xr:uid="{C95BEFB7-38C1-4F8D-8C99-317EE04142FA}"/>
    <cellStyle name="Accent2 8 3" xfId="7586" xr:uid="{C48F6312-97A6-42D3-8A56-AAED6B4C0903}"/>
    <cellStyle name="Accent2 9" xfId="1942" xr:uid="{87E433F1-7BF8-4439-8882-9D105DD077AC}"/>
    <cellStyle name="Accent2 9 2" xfId="8466" xr:uid="{7A8339EC-4577-4877-988A-75A8541A4F64}"/>
    <cellStyle name="Accent2 9 3" xfId="7587" xr:uid="{05687CD1-E82D-41F2-B9FC-7B670060A271}"/>
    <cellStyle name="Accent3 10" xfId="1943" xr:uid="{A8FF75C5-C148-4611-ACB5-74E6E821C0FC}"/>
    <cellStyle name="Accent3 10 2" xfId="8467" xr:uid="{CD5E41EA-CC45-406E-AE83-F4028FE77EB7}"/>
    <cellStyle name="Accent3 10 3" xfId="7588" xr:uid="{21009667-55BE-4DBC-8FF8-F02562F66EAB}"/>
    <cellStyle name="Accent3 11" xfId="1944" xr:uid="{62F44822-51D8-460D-876B-593DAF001F18}"/>
    <cellStyle name="Accent3 11 2" xfId="8468" xr:uid="{D8E9617D-EFB6-4F1F-8379-145D5D5BD8FE}"/>
    <cellStyle name="Accent3 11 3" xfId="7589" xr:uid="{7BCEDEE3-2E3E-4842-A86F-A906730EED62}"/>
    <cellStyle name="Accent3 12" xfId="231" xr:uid="{3F1A6AEC-1ED0-4830-9A01-E6EF82727564}"/>
    <cellStyle name="Accent3 2" xfId="151" xr:uid="{00000000-0005-0000-0000-000020000000}"/>
    <cellStyle name="Accent3 2 2" xfId="494" xr:uid="{9169D28C-BE84-4B87-B3B7-BCF82FD58299}"/>
    <cellStyle name="Accent3 2 2 2" xfId="1946" xr:uid="{4AEFE7BC-33AD-4CDF-A157-0D011F27CD80}"/>
    <cellStyle name="Accent3 2 2 3" xfId="7590" xr:uid="{6CCEC956-0B2C-43AF-AA6A-1F89743209F4}"/>
    <cellStyle name="Accent3 2 2 4" xfId="9015" xr:uid="{EF0389B3-A124-4CFC-8A5E-36C04C7B33A9}"/>
    <cellStyle name="Accent3 2 3" xfId="1947" xr:uid="{696B86EA-1102-4829-B55B-9AA6A0208D2A}"/>
    <cellStyle name="Accent3 2 3 2" xfId="8469" xr:uid="{C70BE61D-8508-46BE-ACE2-047D72E28785}"/>
    <cellStyle name="Accent3 2 3 3" xfId="7591" xr:uid="{8BF0F418-14DA-40FE-9542-15CC89077E14}"/>
    <cellStyle name="Accent3 2 4" xfId="1948" xr:uid="{0C3C28DF-DB98-4C82-ACCC-E3A829C747DA}"/>
    <cellStyle name="Accent3 2 4 2" xfId="8470" xr:uid="{C72B3A6A-2CBD-4746-82B7-E2315D11474D}"/>
    <cellStyle name="Accent3 2 4 3" xfId="7592" xr:uid="{72721032-25C9-4820-BAA0-9B84C71FA19D}"/>
    <cellStyle name="Accent3 2 5" xfId="1949" xr:uid="{612C6173-EE7A-4382-AA19-DA7ECAE5074D}"/>
    <cellStyle name="Accent3 2 6" xfId="1950" xr:uid="{4C1C7114-F939-40E1-82CE-347F63052C09}"/>
    <cellStyle name="Accent3 2 7" xfId="1945" xr:uid="{5B7EFC9A-803E-4C8B-B8C4-7321226C9745}"/>
    <cellStyle name="Accent3 2 8" xfId="493" xr:uid="{580EEB29-1147-4B0A-98CC-340260218D5C}"/>
    <cellStyle name="Accent3 3" xfId="495" xr:uid="{12E68AF2-B152-4729-B244-8B0BE1481552}"/>
    <cellStyle name="Accent3 3 2" xfId="496" xr:uid="{E2E210D0-5BC4-47F8-A3EA-89DE6DB1D6C8}"/>
    <cellStyle name="Accent3 3 2 2" xfId="1952" xr:uid="{75B67D70-1380-4EFD-A470-C3EAA1434E1D}"/>
    <cellStyle name="Accent3 3 2 3" xfId="7593" xr:uid="{F90EDAE9-66AB-4A52-A5B9-A94D4A2C46A7}"/>
    <cellStyle name="Accent3 3 2 4" xfId="9016" xr:uid="{A80BD284-BE82-4CC7-AC25-ED1D6F02155D}"/>
    <cellStyle name="Accent3 3 3" xfId="1953" xr:uid="{C5503F4C-6B20-4D48-9A4D-E04E5D9F2957}"/>
    <cellStyle name="Accent3 3 3 2" xfId="8471" xr:uid="{2537CC9D-752E-43CB-BCBD-3CE442EAF14F}"/>
    <cellStyle name="Accent3 3 3 3" xfId="7594" xr:uid="{ECE2D8BA-8121-4D3D-8084-8EE04DDF6FFA}"/>
    <cellStyle name="Accent3 3 4" xfId="1954" xr:uid="{A9044765-30EE-42C3-8FCB-3570FFBC6141}"/>
    <cellStyle name="Accent3 3 4 2" xfId="8472" xr:uid="{1E9C6D7E-DE49-44AA-8A4F-DAFA98BD244B}"/>
    <cellStyle name="Accent3 3 4 3" xfId="7595" xr:uid="{B283A998-3414-42D6-890C-F14F213B1CA0}"/>
    <cellStyle name="Accent3 3 5" xfId="1955" xr:uid="{079C2C85-854C-4A8A-AE48-9D45973CC5A0}"/>
    <cellStyle name="Accent3 3 6" xfId="1956" xr:uid="{2669F90D-2B0A-4503-A53F-B3AA1810BCAA}"/>
    <cellStyle name="Accent3 3 7" xfId="1951" xr:uid="{7125E6F2-72A6-41F9-A56E-107FEBE29986}"/>
    <cellStyle name="Accent3 4" xfId="497" xr:uid="{E8A92626-0AC2-4537-863D-F419D232C3AE}"/>
    <cellStyle name="Accent3 4 2" xfId="498" xr:uid="{930BB8AA-FC50-4C5F-99A2-69DD73E7FD26}"/>
    <cellStyle name="Accent3 4 2 2" xfId="1958" xr:uid="{495EF0EF-47D1-4349-A1E8-ADBFD6D7D6BF}"/>
    <cellStyle name="Accent3 4 2 3" xfId="7596" xr:uid="{8EC97672-98F1-4016-9635-49A6E273B13E}"/>
    <cellStyle name="Accent3 4 2 4" xfId="9017" xr:uid="{E2F224DD-2DC2-4550-939E-DE5ED13E4BC8}"/>
    <cellStyle name="Accent3 4 3" xfId="1959" xr:uid="{AB460C92-269C-4A6E-A38B-12D7417A22D9}"/>
    <cellStyle name="Accent3 4 3 2" xfId="8473" xr:uid="{6378F126-53EB-40BE-AB12-F5EE64C0EAF4}"/>
    <cellStyle name="Accent3 4 3 3" xfId="7597" xr:uid="{5AA4DB2C-7E4C-458C-8A39-77BAFA70A0FB}"/>
    <cellStyle name="Accent3 4 4" xfId="1960" xr:uid="{A41CC524-1006-44E8-A5AC-A04467D3E753}"/>
    <cellStyle name="Accent3 4 4 2" xfId="8474" xr:uid="{0BD7A888-D7F6-4BD8-BEEA-DE22FD7364D6}"/>
    <cellStyle name="Accent3 4 4 3" xfId="7598" xr:uid="{EF073275-64BD-476C-8EFF-C3C5A15D8B7D}"/>
    <cellStyle name="Accent3 4 5" xfId="1961" xr:uid="{A6236A94-E140-4D23-AF6A-BCBF8535B616}"/>
    <cellStyle name="Accent3 4 6" xfId="1962" xr:uid="{76F35DDC-69BA-4C74-AC59-1470CE0A5B75}"/>
    <cellStyle name="Accent3 4 7" xfId="1957" xr:uid="{7D2B52C1-9F7A-4A12-84A4-F00764CE16C8}"/>
    <cellStyle name="Accent3 5" xfId="1963" xr:uid="{AD552663-8A4E-4C9F-85E6-BE8912F2CF24}"/>
    <cellStyle name="Accent3 5 2" xfId="8475" xr:uid="{CDAB3548-9686-410E-B02C-E312723DD2A6}"/>
    <cellStyle name="Accent3 5 3" xfId="7599" xr:uid="{E242E66B-94E1-45B8-B32E-8E09AD59EED0}"/>
    <cellStyle name="Accent3 6" xfId="1964" xr:uid="{EB6A9D68-D660-45BD-B3F7-2A79625DF093}"/>
    <cellStyle name="Accent3 6 2" xfId="8476" xr:uid="{4B9FF8DB-2207-4F61-9B31-5F0D93F44B44}"/>
    <cellStyle name="Accent3 6 3" xfId="7600" xr:uid="{7A69DE26-8FC0-427D-87B0-256A305C609C}"/>
    <cellStyle name="Accent3 7" xfId="1965" xr:uid="{A3066072-AFA0-4B77-A91B-249FF7C4BFDE}"/>
    <cellStyle name="Accent3 7 2" xfId="8477" xr:uid="{FF97AB07-0D33-4FEC-A4C0-5EE42345ECE4}"/>
    <cellStyle name="Accent3 7 3" xfId="7601" xr:uid="{5E2886C9-575D-4C2B-B30F-129299D4419E}"/>
    <cellStyle name="Accent3 8" xfId="1966" xr:uid="{93C6685A-B977-4296-80EE-F40B3F4CF87B}"/>
    <cellStyle name="Accent3 8 2" xfId="8478" xr:uid="{695B51E4-EF6E-4AF2-B9E9-83CFBCE2436C}"/>
    <cellStyle name="Accent3 8 3" xfId="7602" xr:uid="{C7737FCA-FCFB-46E7-811F-F9F4497B2B6E}"/>
    <cellStyle name="Accent3 9" xfId="1967" xr:uid="{8DCCAC8F-C04E-4F9C-8EC2-97E27AF5E041}"/>
    <cellStyle name="Accent3 9 2" xfId="8479" xr:uid="{6F6107A8-37F6-46AC-919D-2A06F0E7A7A5}"/>
    <cellStyle name="Accent3 9 3" xfId="7603" xr:uid="{55EAB987-187A-4307-8A7B-36A43DDA29B9}"/>
    <cellStyle name="Accent4 10" xfId="1968" xr:uid="{708067D6-7EA5-4FBD-98BC-B6AF5FAA582E}"/>
    <cellStyle name="Accent4 10 2" xfId="8480" xr:uid="{C160FBE3-3A5A-4B77-80DD-48A87D71520C}"/>
    <cellStyle name="Accent4 10 3" xfId="7604" xr:uid="{613D1F56-2B2B-4B2F-8A34-5FC06B99E4F3}"/>
    <cellStyle name="Accent4 11" xfId="1969" xr:uid="{7EE6B145-6325-4B40-800C-6D72465FAA4F}"/>
    <cellStyle name="Accent4 11 2" xfId="8481" xr:uid="{EF113C52-B8D3-462B-BF1A-26C5C19371A9}"/>
    <cellStyle name="Accent4 11 3" xfId="7605" xr:uid="{8210BA2A-C557-4D0B-8034-C4F9DDAC0764}"/>
    <cellStyle name="Accent4 12" xfId="232" xr:uid="{83C9D2C8-4F31-4018-8715-449F158809AE}"/>
    <cellStyle name="Accent4 2" xfId="152" xr:uid="{00000000-0005-0000-0000-000021000000}"/>
    <cellStyle name="Accent4 2 2" xfId="500" xr:uid="{7124D8A3-D3ED-4EE2-99B9-A3EE98D9C5EE}"/>
    <cellStyle name="Accent4 2 2 2" xfId="1971" xr:uid="{DD059B5B-F7A4-47A4-BFA3-3BE155E1DD68}"/>
    <cellStyle name="Accent4 2 2 3" xfId="7606" xr:uid="{003CE8AD-2A36-4733-9460-2210332E3F13}"/>
    <cellStyle name="Accent4 2 2 4" xfId="9018" xr:uid="{83D9EB88-0C67-47E9-B214-CE9A41EEE02E}"/>
    <cellStyle name="Accent4 2 3" xfId="1972" xr:uid="{EE8F30EA-9D98-41D5-B096-798E8EE7F067}"/>
    <cellStyle name="Accent4 2 3 2" xfId="8482" xr:uid="{770D576B-D10A-421F-9BDA-69E7BBB98066}"/>
    <cellStyle name="Accent4 2 3 3" xfId="7607" xr:uid="{8C72FEAF-C828-41DB-8D97-F9FCBF894E82}"/>
    <cellStyle name="Accent4 2 4" xfId="1973" xr:uid="{8513609C-F693-45A8-BE54-0EB3E4D444B2}"/>
    <cellStyle name="Accent4 2 4 2" xfId="8483" xr:uid="{4275581E-258A-4BBB-B814-8C0538B683BE}"/>
    <cellStyle name="Accent4 2 4 3" xfId="7608" xr:uid="{47967AD1-8E90-4FBF-9D85-DE5F4D4E3548}"/>
    <cellStyle name="Accent4 2 5" xfId="1974" xr:uid="{5AA9C597-B5D5-43C8-86F7-9D3066DD7F9A}"/>
    <cellStyle name="Accent4 2 6" xfId="1975" xr:uid="{1CC9DEC7-6288-43E6-95BB-C592AB5668C7}"/>
    <cellStyle name="Accent4 2 7" xfId="1970" xr:uid="{C1AE49BD-1B4A-4CCB-8397-2238999EF458}"/>
    <cellStyle name="Accent4 2 8" xfId="499" xr:uid="{A4E14A3A-31D6-4DFD-A2F2-6817FB3FD8DD}"/>
    <cellStyle name="Accent4 3" xfId="501" xr:uid="{B43642E6-2685-487E-97DE-C064380EB13B}"/>
    <cellStyle name="Accent4 3 2" xfId="502" xr:uid="{06EA7F47-B981-443F-A6CE-A9148F08AA0C}"/>
    <cellStyle name="Accent4 3 2 2" xfId="1977" xr:uid="{9B8C9657-EDD9-476F-A125-5D18DC8E133E}"/>
    <cellStyle name="Accent4 3 2 3" xfId="7609" xr:uid="{8618B598-B5A2-4A62-95DD-6A0431045FEA}"/>
    <cellStyle name="Accent4 3 2 4" xfId="9019" xr:uid="{3E3568A5-04D0-403A-903F-FB5B15F2172F}"/>
    <cellStyle name="Accent4 3 3" xfId="1978" xr:uid="{82AF609D-88F7-48B8-BC50-2519BB3D9269}"/>
    <cellStyle name="Accent4 3 3 2" xfId="8484" xr:uid="{EC8B750B-98E2-4BCC-8918-7A5AB07560D1}"/>
    <cellStyle name="Accent4 3 3 3" xfId="7610" xr:uid="{2E0AB634-FB92-4211-9132-BF4DB0F470DE}"/>
    <cellStyle name="Accent4 3 4" xfId="1979" xr:uid="{39F66BF7-1BB6-4FD6-B9D6-D45E343D1FA7}"/>
    <cellStyle name="Accent4 3 4 2" xfId="8485" xr:uid="{76410B59-2CE1-4060-90EB-0E53C6A877AC}"/>
    <cellStyle name="Accent4 3 4 3" xfId="7611" xr:uid="{4698F918-1EEF-4185-83DE-5D3E0C83018B}"/>
    <cellStyle name="Accent4 3 5" xfId="1980" xr:uid="{922A230D-9B6C-4706-9776-090DAD015133}"/>
    <cellStyle name="Accent4 3 6" xfId="1981" xr:uid="{055AA279-2F06-4043-B530-31E8EE982987}"/>
    <cellStyle name="Accent4 3 7" xfId="1976" xr:uid="{3E4CB019-5B9F-4A0C-AADA-F27BF65F8CB1}"/>
    <cellStyle name="Accent4 4" xfId="503" xr:uid="{A44B032C-0D52-49F7-9CB3-897D5FD6ADC1}"/>
    <cellStyle name="Accent4 4 2" xfId="504" xr:uid="{BA8B3451-0A8A-41D3-9C10-CAF453C7C1AE}"/>
    <cellStyle name="Accent4 4 2 2" xfId="1983" xr:uid="{9C88433E-5AF5-45F8-9431-5383885B09ED}"/>
    <cellStyle name="Accent4 4 2 3" xfId="7612" xr:uid="{5CCD694C-3187-47AD-AD83-4A1E546EFC9D}"/>
    <cellStyle name="Accent4 4 2 4" xfId="9020" xr:uid="{A2A83211-3F4B-49A3-9940-3E3310237FCF}"/>
    <cellStyle name="Accent4 4 3" xfId="1984" xr:uid="{D7A4D108-9EF5-4C01-8CE6-C4112515B8EC}"/>
    <cellStyle name="Accent4 4 3 2" xfId="8486" xr:uid="{22C34FC4-5ECB-4BED-9305-3B6C25F40A41}"/>
    <cellStyle name="Accent4 4 3 3" xfId="7613" xr:uid="{79C05849-EE99-4783-92AA-87760D294DD8}"/>
    <cellStyle name="Accent4 4 4" xfId="1985" xr:uid="{2F58ACBA-B317-4789-BB52-22A13710869E}"/>
    <cellStyle name="Accent4 4 4 2" xfId="8487" xr:uid="{EDD252AA-00B6-47AE-A48C-FE7E2DDF1DAD}"/>
    <cellStyle name="Accent4 4 4 3" xfId="7614" xr:uid="{69831740-65A4-4F1D-A4FA-910896C3A9AC}"/>
    <cellStyle name="Accent4 4 5" xfId="1986" xr:uid="{E9F1901D-A7FE-4AE3-AEA9-4A91DF924ED6}"/>
    <cellStyle name="Accent4 4 6" xfId="1987" xr:uid="{4135FCE5-3429-48B0-B2A4-171C893C890E}"/>
    <cellStyle name="Accent4 4 7" xfId="1982" xr:uid="{060F5FF9-39F4-4927-802B-A37E1936AEBC}"/>
    <cellStyle name="Accent4 5" xfId="1988" xr:uid="{110AE574-83EE-4964-9B76-AABBAFE37C0F}"/>
    <cellStyle name="Accent4 5 2" xfId="8488" xr:uid="{FE01858B-BA14-4373-92F0-43AFF10EE2DF}"/>
    <cellStyle name="Accent4 5 3" xfId="7615" xr:uid="{73917F5D-2BD5-4E41-B417-7998B65F7B07}"/>
    <cellStyle name="Accent4 6" xfId="1989" xr:uid="{E7E3AA3E-FBC4-43FC-A4D3-40B65464FE64}"/>
    <cellStyle name="Accent4 6 2" xfId="8489" xr:uid="{62BB5555-C7CA-4058-9B54-853C36253A59}"/>
    <cellStyle name="Accent4 6 3" xfId="7616" xr:uid="{42FA2E3B-45FA-40AF-9E33-D52A46B69E03}"/>
    <cellStyle name="Accent4 7" xfId="1990" xr:uid="{620F7C33-68D3-4C32-8510-B4A825BF353A}"/>
    <cellStyle name="Accent4 7 2" xfId="8490" xr:uid="{B36E6F46-D5B9-44D4-BA9A-625FB892BE65}"/>
    <cellStyle name="Accent4 7 3" xfId="7617" xr:uid="{007A2614-350F-4D84-9C5C-185EAB8DD8AA}"/>
    <cellStyle name="Accent4 8" xfId="1991" xr:uid="{91954AF4-084B-446C-8D55-5B139E383197}"/>
    <cellStyle name="Accent4 8 2" xfId="8491" xr:uid="{390F6FD4-CA6F-452E-8881-2FA9F3FC021B}"/>
    <cellStyle name="Accent4 8 3" xfId="7618" xr:uid="{EEE1B27E-8B36-442E-B89A-EC42333DEA13}"/>
    <cellStyle name="Accent4 9" xfId="1992" xr:uid="{645AF33E-C174-440A-950B-F7F0FADF4BBE}"/>
    <cellStyle name="Accent4 9 2" xfId="8492" xr:uid="{00757FB6-5CAF-4D1D-821F-56092DCCCA00}"/>
    <cellStyle name="Accent4 9 3" xfId="7619" xr:uid="{86B8EF43-869C-4CCC-A273-8798BB7511E5}"/>
    <cellStyle name="Accent5 10" xfId="1993" xr:uid="{51FA4D70-D836-4708-A923-4FD2B51A6066}"/>
    <cellStyle name="Accent5 10 2" xfId="8493" xr:uid="{92D092C4-DA83-4A91-B483-BD612D0CDA15}"/>
    <cellStyle name="Accent5 10 3" xfId="7620" xr:uid="{9DC8E667-ADF3-446B-BFB5-0163C8752260}"/>
    <cellStyle name="Accent5 11" xfId="1994" xr:uid="{3A791E62-0420-4028-933E-E2224811FEAE}"/>
    <cellStyle name="Accent5 11 2" xfId="8494" xr:uid="{7CC658E2-2248-4000-86D6-702E56AC83B6}"/>
    <cellStyle name="Accent5 11 3" xfId="7621" xr:uid="{68155E38-4308-4052-BD52-5AB9972CD0AD}"/>
    <cellStyle name="Accent5 12" xfId="233" xr:uid="{CE90446C-5DA1-42E9-983C-B96367426EC4}"/>
    <cellStyle name="Accent5 2" xfId="153" xr:uid="{00000000-0005-0000-0000-000022000000}"/>
    <cellStyle name="Accent5 2 2" xfId="506" xr:uid="{21581C77-EE3F-44F1-A4F0-5BE8EDFDE4E0}"/>
    <cellStyle name="Accent5 2 2 2" xfId="1996" xr:uid="{29A09F2D-86F1-441B-A4D0-C1E44EA16BC9}"/>
    <cellStyle name="Accent5 2 2 3" xfId="7622" xr:uid="{5057A652-6AED-41A3-A3BC-0A2A1481AE4B}"/>
    <cellStyle name="Accent5 2 2 4" xfId="9021" xr:uid="{59B302C2-D20F-43AD-BBA8-20F1B2C8099D}"/>
    <cellStyle name="Accent5 2 3" xfId="1997" xr:uid="{FF57EB23-1EB9-4F07-89D4-A76914DAA1CA}"/>
    <cellStyle name="Accent5 2 3 2" xfId="8495" xr:uid="{F9BB63C1-258F-44E1-9799-684A85FF1D7C}"/>
    <cellStyle name="Accent5 2 3 3" xfId="7623" xr:uid="{F4255468-751E-4C3B-81D4-84C8287EE046}"/>
    <cellStyle name="Accent5 2 4" xfId="1998" xr:uid="{A2B15860-89A5-41D0-91DF-F50CFE41E302}"/>
    <cellStyle name="Accent5 2 4 2" xfId="8496" xr:uid="{6FCA7CAB-F8F0-4A76-9B0C-A17D84372272}"/>
    <cellStyle name="Accent5 2 4 3" xfId="7624" xr:uid="{9B68CA78-D90F-42C8-825B-20515CF7AF35}"/>
    <cellStyle name="Accent5 2 5" xfId="1999" xr:uid="{6BBC7D21-276B-4522-B4DB-6398C289D2E8}"/>
    <cellStyle name="Accent5 2 6" xfId="2000" xr:uid="{37677E76-B4E0-4A42-A644-993174CC4A52}"/>
    <cellStyle name="Accent5 2 7" xfId="1995" xr:uid="{BF93DD27-1249-482B-AD18-3098357B0945}"/>
    <cellStyle name="Accent5 2 8" xfId="505" xr:uid="{E1EDC8B8-AFBE-416C-AF91-261B702D45EF}"/>
    <cellStyle name="Accent5 3" xfId="507" xr:uid="{1DCE84C6-E530-489B-AD2B-EDFA3E91A204}"/>
    <cellStyle name="Accent5 3 2" xfId="508" xr:uid="{B2F532E5-FC14-484B-A9AB-3FFBA8A103F4}"/>
    <cellStyle name="Accent5 3 2 2" xfId="2002" xr:uid="{D2552432-8F0F-47A0-9543-B263A3C83003}"/>
    <cellStyle name="Accent5 3 2 3" xfId="7625" xr:uid="{C62716FD-9FA5-48B2-A9F7-7069C0B8C8A0}"/>
    <cellStyle name="Accent5 3 2 4" xfId="9022" xr:uid="{9A425755-57AB-43B2-BA14-303CE1A7F92D}"/>
    <cellStyle name="Accent5 3 3" xfId="2003" xr:uid="{8C55DBA6-73E1-4880-812A-DE78417AAA4C}"/>
    <cellStyle name="Accent5 3 3 2" xfId="8497" xr:uid="{43266C3D-65A2-430D-A27C-49B6BC57FEE4}"/>
    <cellStyle name="Accent5 3 3 3" xfId="7626" xr:uid="{97DFAD78-B4D8-4DC2-908D-3E33AD527845}"/>
    <cellStyle name="Accent5 3 4" xfId="2004" xr:uid="{E290D83D-E937-4E3E-934A-478177FC7674}"/>
    <cellStyle name="Accent5 3 4 2" xfId="8498" xr:uid="{DF3AF038-B284-4879-BD89-E2468A822CBB}"/>
    <cellStyle name="Accent5 3 4 3" xfId="7627" xr:uid="{5F88B323-C7A6-4DF8-8F93-832C43D04685}"/>
    <cellStyle name="Accent5 3 5" xfId="2005" xr:uid="{7358099C-71DD-4335-9F12-4C70910A19D0}"/>
    <cellStyle name="Accent5 3 6" xfId="2006" xr:uid="{9A1D100B-1861-4A94-8AC7-A8C7B786944A}"/>
    <cellStyle name="Accent5 3 7" xfId="2001" xr:uid="{4C4C7F3E-DD64-4B09-A119-11FD4A0DB395}"/>
    <cellStyle name="Accent5 4" xfId="509" xr:uid="{B55F83E4-5D27-457A-ABC8-0DA2D8FD6C05}"/>
    <cellStyle name="Accent5 4 2" xfId="510" xr:uid="{0A118073-8F55-4E51-8A4E-A0023660C3C7}"/>
    <cellStyle name="Accent5 4 2 2" xfId="2008" xr:uid="{87890794-9236-412D-9916-C7A628882ECF}"/>
    <cellStyle name="Accent5 4 2 3" xfId="7628" xr:uid="{D50267B8-1099-461B-8C67-383A698EF143}"/>
    <cellStyle name="Accent5 4 2 4" xfId="9023" xr:uid="{1792A6ED-2447-4309-899B-9CBDF3832668}"/>
    <cellStyle name="Accent5 4 3" xfId="2009" xr:uid="{48050CC4-0C24-4468-8FA9-FA3D8548DEE5}"/>
    <cellStyle name="Accent5 4 3 2" xfId="8499" xr:uid="{0B913CF3-4C24-44AA-B6DF-58D28285067D}"/>
    <cellStyle name="Accent5 4 3 3" xfId="7629" xr:uid="{E3DD6450-D201-4E13-A587-71F95BDAFAA2}"/>
    <cellStyle name="Accent5 4 4" xfId="2010" xr:uid="{299CE27E-B6B9-4AB5-800A-F62B2BC79D82}"/>
    <cellStyle name="Accent5 4 4 2" xfId="8500" xr:uid="{622461D0-2E0C-4136-9194-05D3265245DA}"/>
    <cellStyle name="Accent5 4 4 3" xfId="7630" xr:uid="{51BC8F8C-97A2-4C59-A092-03F7233AE2B4}"/>
    <cellStyle name="Accent5 4 5" xfId="2011" xr:uid="{2272474F-A749-48AB-AE87-95F7E9EEA487}"/>
    <cellStyle name="Accent5 4 6" xfId="2012" xr:uid="{4D46C6C0-83C8-42F6-BB0D-27A0B1F45D11}"/>
    <cellStyle name="Accent5 4 7" xfId="2007" xr:uid="{B3FD1AC3-C8D5-4B49-AEB4-CC3EDE1DE1BA}"/>
    <cellStyle name="Accent5 5" xfId="2013" xr:uid="{71DB5A34-9714-4B82-B69D-D032A8D7432E}"/>
    <cellStyle name="Accent5 5 2" xfId="8501" xr:uid="{41214BF9-AA2B-4D42-A388-59F8004967FA}"/>
    <cellStyle name="Accent5 5 3" xfId="7631" xr:uid="{C72F2FDF-5E41-4AD6-8E37-C4AA5DB4FBDC}"/>
    <cellStyle name="Accent5 6" xfId="2014" xr:uid="{4BF3F5A7-E9A8-43AA-BA9A-466C94FECD5B}"/>
    <cellStyle name="Accent5 6 2" xfId="8502" xr:uid="{048CB43B-0B17-4A95-8241-7B3E634B7C49}"/>
    <cellStyle name="Accent5 6 3" xfId="7632" xr:uid="{940F197A-C5E4-4732-A9A2-17854BC21830}"/>
    <cellStyle name="Accent5 7" xfId="2015" xr:uid="{FC609282-3E07-475D-A240-2ACC933F4112}"/>
    <cellStyle name="Accent5 7 2" xfId="8503" xr:uid="{42AC44E3-CA77-4BF7-BF76-CCFFA301EBFB}"/>
    <cellStyle name="Accent5 7 3" xfId="7633" xr:uid="{72D1EA3A-8C43-413A-BC35-7B05E6726635}"/>
    <cellStyle name="Accent5 8" xfId="2016" xr:uid="{E6168940-66C9-44E6-932F-1670ADB73D57}"/>
    <cellStyle name="Accent5 8 2" xfId="8504" xr:uid="{EF4C104A-5E20-4CBD-BC12-5B3A04C1D278}"/>
    <cellStyle name="Accent5 8 3" xfId="7634" xr:uid="{8B9129C7-0C11-4AA5-AA23-3FE8B8D0E115}"/>
    <cellStyle name="Accent5 9" xfId="2017" xr:uid="{B960B4EE-057E-4B72-9DD3-D7EA5DB88239}"/>
    <cellStyle name="Accent5 9 2" xfId="8505" xr:uid="{AAA5A628-3562-4D1B-9F97-FB254743027B}"/>
    <cellStyle name="Accent5 9 3" xfId="7635" xr:uid="{D4C8C2BD-B428-4946-A99A-B8DE73E3CE8D}"/>
    <cellStyle name="Accent6 10" xfId="2018" xr:uid="{10E95DC2-5BA0-4C6D-91F6-85FEA5693E2B}"/>
    <cellStyle name="Accent6 10 2" xfId="8506" xr:uid="{AF408B26-B635-45B0-808E-5FB90714257B}"/>
    <cellStyle name="Accent6 10 3" xfId="7636" xr:uid="{C354B441-F928-4EF3-9802-A669647C9B0D}"/>
    <cellStyle name="Accent6 11" xfId="2019" xr:uid="{35E960A5-D415-4624-B63D-09D7F9064B3E}"/>
    <cellStyle name="Accent6 11 2" xfId="8507" xr:uid="{C5C60B28-96C9-4195-93FE-418808F5F467}"/>
    <cellStyle name="Accent6 11 3" xfId="7637" xr:uid="{E830D601-BA50-4550-8DFD-49896473122F}"/>
    <cellStyle name="Accent6 12" xfId="234" xr:uid="{175D0A48-29BB-4642-A851-E75855E92A39}"/>
    <cellStyle name="Accent6 2" xfId="154" xr:uid="{00000000-0005-0000-0000-000023000000}"/>
    <cellStyle name="Accent6 2 2" xfId="512" xr:uid="{68A9FECF-0C66-47CA-8C4F-5442F50CC079}"/>
    <cellStyle name="Accent6 2 2 2" xfId="2021" xr:uid="{0C4A7092-DA51-4B93-94C9-570B07981D0A}"/>
    <cellStyle name="Accent6 2 2 3" xfId="7638" xr:uid="{2A2075E3-73BA-4E47-AB59-58E662F4D2AE}"/>
    <cellStyle name="Accent6 2 2 4" xfId="9024" xr:uid="{CC90ED7B-2501-4F7F-8637-678D3323C345}"/>
    <cellStyle name="Accent6 2 3" xfId="2022" xr:uid="{1968EF00-A745-4A7C-BBCA-67053459ADD8}"/>
    <cellStyle name="Accent6 2 3 2" xfId="8508" xr:uid="{C383A1E6-318D-4E12-92E0-70CF22D7AC83}"/>
    <cellStyle name="Accent6 2 3 3" xfId="7639" xr:uid="{AB858CE7-F094-4B8C-A3E2-733A4CCA8D35}"/>
    <cellStyle name="Accent6 2 4" xfId="2023" xr:uid="{439FF134-3F1E-45A1-AF2B-74F19C9FCEF6}"/>
    <cellStyle name="Accent6 2 4 2" xfId="8509" xr:uid="{F43C3D5C-2D5E-4191-B696-7986469BF480}"/>
    <cellStyle name="Accent6 2 4 3" xfId="7640" xr:uid="{131D897C-C2E4-43CA-8778-7EDB9A8110BE}"/>
    <cellStyle name="Accent6 2 5" xfId="2024" xr:uid="{3FD2556F-8199-49EF-8540-37FD6B302EC3}"/>
    <cellStyle name="Accent6 2 6" xfId="2025" xr:uid="{64B208AD-839A-4AEE-A8A1-BCD5CDA02AA4}"/>
    <cellStyle name="Accent6 2 7" xfId="2020" xr:uid="{2B887C60-66CD-4F04-8ED2-D1595157ED9E}"/>
    <cellStyle name="Accent6 2 8" xfId="511" xr:uid="{82BBF37D-C7F5-40E7-AF60-DFC096334999}"/>
    <cellStyle name="Accent6 3" xfId="513" xr:uid="{1620C401-9A81-4E72-B8AF-D4BF453BE2BF}"/>
    <cellStyle name="Accent6 3 2" xfId="514" xr:uid="{0F935602-9C6F-4AB0-9091-242F6E67A5E9}"/>
    <cellStyle name="Accent6 3 2 2" xfId="2027" xr:uid="{DC2483E8-5367-4033-B747-91CE150AC33A}"/>
    <cellStyle name="Accent6 3 2 3" xfId="7641" xr:uid="{158B5085-AB15-480F-AD59-72C2DA8A38B1}"/>
    <cellStyle name="Accent6 3 2 4" xfId="9025" xr:uid="{E2A9B2EB-F6CE-4699-ABFF-F418D35983B3}"/>
    <cellStyle name="Accent6 3 3" xfId="2028" xr:uid="{BDB0ED72-3F1A-4466-B708-DB756A185F32}"/>
    <cellStyle name="Accent6 3 3 2" xfId="8510" xr:uid="{BC52BDDB-55BA-4BF9-88AB-86F6B6A6B196}"/>
    <cellStyle name="Accent6 3 3 3" xfId="7642" xr:uid="{E7EA7168-B8D5-4B64-80EE-81F6546AECD3}"/>
    <cellStyle name="Accent6 3 4" xfId="2029" xr:uid="{C8A9B72D-C8D9-4F92-B1E7-EC6A2B3814C0}"/>
    <cellStyle name="Accent6 3 4 2" xfId="8511" xr:uid="{DB7EBEC1-EAE7-4C7C-990F-643B3C058325}"/>
    <cellStyle name="Accent6 3 4 3" xfId="7643" xr:uid="{F2AE60F0-40AB-4A7B-ADCC-9545DE62F5A4}"/>
    <cellStyle name="Accent6 3 5" xfId="2030" xr:uid="{38830C7E-4077-4B7F-9276-2C6ED30034B7}"/>
    <cellStyle name="Accent6 3 6" xfId="2031" xr:uid="{ACD142EC-F2B5-46DA-BEF9-51F21485ABD4}"/>
    <cellStyle name="Accent6 3 7" xfId="2026" xr:uid="{6F69EF8E-A9A0-4BA9-BDEE-F571E2EC859C}"/>
    <cellStyle name="Accent6 4" xfId="515" xr:uid="{807BB09C-9BCE-404B-94B1-CD51712DED50}"/>
    <cellStyle name="Accent6 4 2" xfId="516" xr:uid="{3B4499BD-C1D8-41DD-BC9F-8078E46BFA5E}"/>
    <cellStyle name="Accent6 4 2 2" xfId="2033" xr:uid="{BE6DB95D-E477-4CEF-84D4-BB463D9EE94A}"/>
    <cellStyle name="Accent6 4 2 3" xfId="7644" xr:uid="{F2E7E260-20C8-45BD-A267-580402B2B0D8}"/>
    <cellStyle name="Accent6 4 2 4" xfId="9026" xr:uid="{45FE9E25-C020-4B8A-BBE4-E7FB69D80197}"/>
    <cellStyle name="Accent6 4 3" xfId="2034" xr:uid="{F91B8739-79B5-478F-8872-DEDFAD01DC48}"/>
    <cellStyle name="Accent6 4 3 2" xfId="8512" xr:uid="{3A7666D9-81E9-47FA-A584-C68020443F1A}"/>
    <cellStyle name="Accent6 4 3 3" xfId="7645" xr:uid="{8D0DAE8F-D18A-44C2-9BDA-8C9285EF25F9}"/>
    <cellStyle name="Accent6 4 4" xfId="2035" xr:uid="{7322D750-A461-40A7-8523-BD552E8EF7BB}"/>
    <cellStyle name="Accent6 4 4 2" xfId="8513" xr:uid="{0366EBB5-54E3-44B5-A918-2080FA74C76E}"/>
    <cellStyle name="Accent6 4 4 3" xfId="7646" xr:uid="{3952815C-2892-459A-98F3-C86C648D1EFD}"/>
    <cellStyle name="Accent6 4 5" xfId="2036" xr:uid="{9776B7F3-7EDC-4A28-BE4B-B4F9457A59E2}"/>
    <cellStyle name="Accent6 4 6" xfId="2037" xr:uid="{1B8C7D52-7CBF-435E-9D85-E7CF2BCBDE06}"/>
    <cellStyle name="Accent6 4 7" xfId="2032" xr:uid="{D1335F75-94D3-41F8-BD32-C0D2D62B6BF4}"/>
    <cellStyle name="Accent6 5" xfId="2038" xr:uid="{B82BBBE7-32DB-4962-B86D-E2AEA6A61517}"/>
    <cellStyle name="Accent6 5 2" xfId="8514" xr:uid="{03E8CAB9-6EDE-48D3-8D45-0959706FBC8D}"/>
    <cellStyle name="Accent6 5 3" xfId="7647" xr:uid="{66456561-B05B-4CB3-BB47-ED098206EFC2}"/>
    <cellStyle name="Accent6 6" xfId="2039" xr:uid="{C69E8275-33AE-4E8F-962A-500C033D4DEF}"/>
    <cellStyle name="Accent6 6 2" xfId="8515" xr:uid="{725FDA3B-0AC3-4272-A74A-C96CDE6EB9F7}"/>
    <cellStyle name="Accent6 6 3" xfId="7648" xr:uid="{A3C526C1-3F64-4D40-92C5-85A4B388AA88}"/>
    <cellStyle name="Accent6 7" xfId="2040" xr:uid="{E68C9B99-8123-40CA-87B1-D989CFC0B722}"/>
    <cellStyle name="Accent6 7 2" xfId="8516" xr:uid="{A8E9D117-4C88-4B7B-A1B0-84696EA0CE0B}"/>
    <cellStyle name="Accent6 7 3" xfId="7649" xr:uid="{89F984CC-E9D4-4ACD-8B71-BE916D53545A}"/>
    <cellStyle name="Accent6 8" xfId="2041" xr:uid="{B4D67406-D98D-452F-9C42-29D738F76C7B}"/>
    <cellStyle name="Accent6 8 2" xfId="8517" xr:uid="{5F533DB3-76E4-4C9F-94D4-4001596C1823}"/>
    <cellStyle name="Accent6 8 3" xfId="7650" xr:uid="{E5C453E2-6928-4CC1-90FF-A4502E0467B3}"/>
    <cellStyle name="Accent6 9" xfId="2042" xr:uid="{5468EBAE-5A57-4D35-9B90-740167AC9422}"/>
    <cellStyle name="Accent6 9 2" xfId="8518" xr:uid="{092EB7FE-49B9-4226-A6D5-FB74A6CE96BB}"/>
    <cellStyle name="Accent6 9 3" xfId="7651" xr:uid="{245FEB56-EA13-429B-9071-E6DDCBC3F8A9}"/>
    <cellStyle name="b" xfId="279" xr:uid="{120E6200-77DA-4521-A6AF-123A4478A228}"/>
    <cellStyle name="Bad 10" xfId="2043" xr:uid="{46FAF756-5C51-4A3D-A884-448BCAC3D178}"/>
    <cellStyle name="Bad 10 2" xfId="8519" xr:uid="{31A53EAF-439F-415B-B22B-7407E2B92D4C}"/>
    <cellStyle name="Bad 10 3" xfId="7652" xr:uid="{3E203A11-A41E-4A02-B159-8C7EC5426823}"/>
    <cellStyle name="Bad 11" xfId="2044" xr:uid="{142F8C95-CE46-465B-B839-B5EDE7862426}"/>
    <cellStyle name="Bad 11 2" xfId="8520" xr:uid="{E17DA186-511B-4C0C-B140-EFCBF732686A}"/>
    <cellStyle name="Bad 11 3" xfId="7653" xr:uid="{D4D013B8-ABF1-41B2-98F8-643D7B5DDBC6}"/>
    <cellStyle name="Bad 12" xfId="235" xr:uid="{A1510BEB-17F6-4D6E-8397-758340EFBD04}"/>
    <cellStyle name="Bad 2" xfId="155" xr:uid="{00000000-0005-0000-0000-000024000000}"/>
    <cellStyle name="Bad 2 2" xfId="518" xr:uid="{F02F8B2B-647E-4DCB-894B-338DAEA1E1B5}"/>
    <cellStyle name="Bad 2 2 2" xfId="2046" xr:uid="{A3DE736D-FDB1-4FDF-802C-760F73D79AC4}"/>
    <cellStyle name="Bad 2 2 3" xfId="7654" xr:uid="{5F07D924-5293-4F58-BEF5-C443AF804A94}"/>
    <cellStyle name="Bad 2 2 4" xfId="9027" xr:uid="{3014E07A-860D-4642-899A-2FAD9636D405}"/>
    <cellStyle name="Bad 2 3" xfId="2047" xr:uid="{FCD73717-A42B-4FAA-9B00-5D9E51BC7AD6}"/>
    <cellStyle name="Bad 2 3 2" xfId="8521" xr:uid="{37FEDA7A-45FF-4EC8-A876-6ED8750C6B9F}"/>
    <cellStyle name="Bad 2 3 3" xfId="7655" xr:uid="{1C983AED-0478-4B1E-B88A-1B0189AD98A2}"/>
    <cellStyle name="Bad 2 4" xfId="2048" xr:uid="{78E5870C-64F0-4C42-AFDA-2BC360EA2437}"/>
    <cellStyle name="Bad 2 4 2" xfId="8522" xr:uid="{21D4682C-87D1-444D-B569-7B789015667C}"/>
    <cellStyle name="Bad 2 4 3" xfId="7656" xr:uid="{520BB53D-0209-4F06-9561-0150C7952B67}"/>
    <cellStyle name="Bad 2 5" xfId="2049" xr:uid="{3F3C868F-2B10-427B-BC1D-C6ABDB67CD91}"/>
    <cellStyle name="Bad 2 6" xfId="2050" xr:uid="{8D28E8AA-0705-430B-B94C-39F95FD75AFF}"/>
    <cellStyle name="Bad 2 7" xfId="2045" xr:uid="{60F16AFA-37C4-4C36-B1FC-4D5A357D0F0B}"/>
    <cellStyle name="Bad 2 8" xfId="517" xr:uid="{FA1DA635-8882-495A-8A29-51EBFDDCD3FF}"/>
    <cellStyle name="Bad 3" xfId="519" xr:uid="{D8AFF2E6-13D0-4510-9EFC-1B0445521C0B}"/>
    <cellStyle name="Bad 3 2" xfId="520" xr:uid="{C4005C22-732D-45CD-B646-72115E0755DD}"/>
    <cellStyle name="Bad 3 2 2" xfId="2052" xr:uid="{0E23E77D-6C47-4196-B235-56A6C19D121D}"/>
    <cellStyle name="Bad 3 2 3" xfId="7657" xr:uid="{791EDCCB-C906-4FED-AA8D-7B840F6AF9D0}"/>
    <cellStyle name="Bad 3 2 4" xfId="9028" xr:uid="{0A537E67-4243-4311-8B1E-FC565476B792}"/>
    <cellStyle name="Bad 3 3" xfId="2053" xr:uid="{5F84F3DA-AF00-4897-A96F-E565080BF6B2}"/>
    <cellStyle name="Bad 3 3 2" xfId="8523" xr:uid="{8FEB40A0-4AB9-4244-B9D5-E327810E9709}"/>
    <cellStyle name="Bad 3 3 3" xfId="7658" xr:uid="{09A5039C-C679-49EF-9C1C-770111202BB4}"/>
    <cellStyle name="Bad 3 4" xfId="2054" xr:uid="{F9A5ED38-FBFF-4E63-89EF-9A66C7DF15C0}"/>
    <cellStyle name="Bad 3 4 2" xfId="8524" xr:uid="{F877F160-46FC-417C-B60A-116BA97DA5A0}"/>
    <cellStyle name="Bad 3 4 3" xfId="7659" xr:uid="{A4042A08-C832-48B3-B1B8-0EE6A20967AB}"/>
    <cellStyle name="Bad 3 5" xfId="2055" xr:uid="{7A3CE75C-0590-4AAE-B245-6D572590B588}"/>
    <cellStyle name="Bad 3 6" xfId="2056" xr:uid="{266DF5D7-3072-4DFE-AFAC-78CE6970AF83}"/>
    <cellStyle name="Bad 3 7" xfId="2051" xr:uid="{63840830-6B58-461D-892D-AF722E7C84ED}"/>
    <cellStyle name="Bad 4" xfId="521" xr:uid="{609CD177-1D8E-42E1-922F-297F1B8AC344}"/>
    <cellStyle name="Bad 4 2" xfId="522" xr:uid="{53E7CBCF-8747-47A4-A5FC-3FF68AC10806}"/>
    <cellStyle name="Bad 4 2 2" xfId="2058" xr:uid="{90D90D9B-87EB-43EC-BCF6-26220B2FD976}"/>
    <cellStyle name="Bad 4 2 3" xfId="7660" xr:uid="{A16C7D5C-5CAB-437C-883E-89BCB400D5A6}"/>
    <cellStyle name="Bad 4 2 4" xfId="9029" xr:uid="{722111F8-BE00-487B-ADD6-89BFC9BA435C}"/>
    <cellStyle name="Bad 4 3" xfId="2059" xr:uid="{CB59D4FA-581E-4EAC-9AA1-449D60B862B4}"/>
    <cellStyle name="Bad 4 3 2" xfId="8525" xr:uid="{561BD361-FBE8-4BF0-A8A3-9BA051FD9D3A}"/>
    <cellStyle name="Bad 4 3 3" xfId="7661" xr:uid="{8A734ED6-AA97-45C4-B944-C139600BD1AB}"/>
    <cellStyle name="Bad 4 4" xfId="2060" xr:uid="{8323A5D9-775D-4395-BEE2-7E443B5315B3}"/>
    <cellStyle name="Bad 4 4 2" xfId="8526" xr:uid="{D42A585D-F6D2-43B9-B509-B186527B48DC}"/>
    <cellStyle name="Bad 4 4 3" xfId="7662" xr:uid="{1979F6D3-F58B-47F2-BEA2-CB936A372F57}"/>
    <cellStyle name="Bad 4 5" xfId="2061" xr:uid="{DC970224-7530-4FA7-A566-CDA58DB22FA5}"/>
    <cellStyle name="Bad 4 6" xfId="2062" xr:uid="{C48A5F28-6930-48EA-B6CF-97639055CBFF}"/>
    <cellStyle name="Bad 4 7" xfId="2057" xr:uid="{33DEC9A7-CEF1-4C2E-BA9A-09D4537B1CF6}"/>
    <cellStyle name="Bad 5" xfId="2063" xr:uid="{BF50260F-1B9E-4DC1-8937-667D9AA54DE2}"/>
    <cellStyle name="Bad 5 2" xfId="8527" xr:uid="{27300F35-D090-4B99-9E43-5E436FD4F3FB}"/>
    <cellStyle name="Bad 5 3" xfId="7663" xr:uid="{65A3BE3E-5C96-4DCE-8ED9-C29F374D49FD}"/>
    <cellStyle name="Bad 6" xfId="2064" xr:uid="{498BEC13-2267-4FBA-9E2A-44934F67283A}"/>
    <cellStyle name="Bad 6 2" xfId="8528" xr:uid="{72961DEB-F1DE-4668-9798-985F5587D529}"/>
    <cellStyle name="Bad 6 3" xfId="7664" xr:uid="{783EA778-B045-4EA4-9A1E-17A0C9FD49E1}"/>
    <cellStyle name="Bad 7" xfId="2065" xr:uid="{13480EEC-A196-450C-81B0-F7907FB4A3FD}"/>
    <cellStyle name="Bad 7 2" xfId="8529" xr:uid="{63517A36-900E-4C06-BA06-C8DF38A568F5}"/>
    <cellStyle name="Bad 7 3" xfId="7665" xr:uid="{0EE79C9C-4E35-4805-A2D7-AE47DD361890}"/>
    <cellStyle name="Bad 8" xfId="2066" xr:uid="{8BBFB24D-1DE9-4341-992C-7228E540FD57}"/>
    <cellStyle name="Bad 8 2" xfId="8530" xr:uid="{3BE0F872-97AE-459F-8686-F28E01A4F652}"/>
    <cellStyle name="Bad 8 3" xfId="7666" xr:uid="{0367EECD-992E-40B0-B04F-8182D0B1B73C}"/>
    <cellStyle name="Bad 9" xfId="2067" xr:uid="{BE703C96-ED20-4C11-9A3F-60FA229ED1ED}"/>
    <cellStyle name="Bad 9 2" xfId="8531" xr:uid="{358A6646-633C-4FB3-BBA5-822C91A8501D}"/>
    <cellStyle name="Bad 9 3" xfId="7667" xr:uid="{9C9EBDA3-A85E-4565-9E5C-CF200D1A0E8A}"/>
    <cellStyle name="Calculation 10" xfId="2068" xr:uid="{0C35AEB4-E100-42A4-8D4A-4E7FAD0A3640}"/>
    <cellStyle name="Calculation 10 2" xfId="8532" xr:uid="{31DD0258-A3E8-46EE-86FF-6A776A4CE46E}"/>
    <cellStyle name="Calculation 10 2 2" xfId="15784" xr:uid="{7D2C328F-9524-45D8-B353-59B9A404FEAD}"/>
    <cellStyle name="Calculation 10 3" xfId="7668" xr:uid="{D1F3615E-3DEE-4B8B-BC72-84EA33D393D3}"/>
    <cellStyle name="Calculation 10 3 2" xfId="15552" xr:uid="{6F0BD49D-5D19-49F1-B737-10228B4ECCD0}"/>
    <cellStyle name="Calculation 10 4" xfId="15527" xr:uid="{3045E3C1-114C-4A39-995A-3895CB291471}"/>
    <cellStyle name="Calculation 11" xfId="2069" xr:uid="{EFE3C26E-F05C-4604-A005-C0D34EE628FB}"/>
    <cellStyle name="Calculation 11 2" xfId="8533" xr:uid="{4FA55037-8797-4448-895B-F8EB092A9D35}"/>
    <cellStyle name="Calculation 11 2 2" xfId="15785" xr:uid="{B5AD403D-A14D-4C10-8BE6-A8C1C768DEBA}"/>
    <cellStyle name="Calculation 11 3" xfId="7669" xr:uid="{58CA2541-140D-4219-A5C4-2AF3A29DDA65}"/>
    <cellStyle name="Calculation 11 3 2" xfId="15553" xr:uid="{2FD4387E-CD77-4A5B-BFC7-5D04A0C3A455}"/>
    <cellStyle name="Calculation 11 4" xfId="15528" xr:uid="{AE0F8196-6D3C-465C-A053-FE1F18E7E89D}"/>
    <cellStyle name="Calculation 12" xfId="236" xr:uid="{6CADCF56-79EA-4DB2-B932-B6A91542517F}"/>
    <cellStyle name="Calculation 13" xfId="270" xr:uid="{938E6F76-B069-4907-A786-5792C588CAEF}"/>
    <cellStyle name="Calculation 2" xfId="156" xr:uid="{00000000-0005-0000-0000-000025000000}"/>
    <cellStyle name="Calculation 2 2" xfId="524" xr:uid="{1181E1B0-4154-4346-AEEF-A5B9633A202E}"/>
    <cellStyle name="Calculation 2 2 2" xfId="2071" xr:uid="{536492ED-CD6D-4D8E-8EC6-87E90A45DF64}"/>
    <cellStyle name="Calculation 2 2 2 2" xfId="15530" xr:uid="{69EE072D-765D-48FB-A7B7-95C6366CF805}"/>
    <cellStyle name="Calculation 2 2 3" xfId="7670" xr:uid="{4139C760-A08F-4B26-A2BB-4A37644708AC}"/>
    <cellStyle name="Calculation 2 2 3 2" xfId="15554" xr:uid="{4AF332CA-62F1-4A9A-A3D9-97513B67BA5D}"/>
    <cellStyle name="Calculation 2 2 4" xfId="9030" xr:uid="{63B4C622-BE62-4EDE-97A3-55FD00BEB5A6}"/>
    <cellStyle name="Calculation 2 3" xfId="2072" xr:uid="{7562970E-826F-4E8A-8551-2A864D25E926}"/>
    <cellStyle name="Calculation 2 3 2" xfId="8534" xr:uid="{D4F99947-6D95-4AE7-BB29-0B8599D3E1D7}"/>
    <cellStyle name="Calculation 2 3 2 2" xfId="15786" xr:uid="{D2CBA2B2-D720-410E-B8D6-26D311F8F318}"/>
    <cellStyle name="Calculation 2 3 3" xfId="7671" xr:uid="{42BFF14C-61B3-4F2C-8EC5-7FEC019EB06E}"/>
    <cellStyle name="Calculation 2 3 3 2" xfId="15555" xr:uid="{80E3FB95-0E85-4536-A69B-F65FE1EB419B}"/>
    <cellStyle name="Calculation 2 3 4" xfId="15531" xr:uid="{117E8FBF-E334-470F-95EE-8FB88B2C1D53}"/>
    <cellStyle name="Calculation 2 4" xfId="2073" xr:uid="{5951DFBE-1FD4-4F5F-B8DC-FC2473AF47B8}"/>
    <cellStyle name="Calculation 2 4 2" xfId="8535" xr:uid="{3C34B3D9-C667-4BBD-BF4B-BAED124DD9BA}"/>
    <cellStyle name="Calculation 2 4 2 2" xfId="15787" xr:uid="{00454AC1-4906-4A22-9F25-C1BDE11008CF}"/>
    <cellStyle name="Calculation 2 4 3" xfId="7672" xr:uid="{619E3496-0E57-4305-A36A-5C1E3BB5D34B}"/>
    <cellStyle name="Calculation 2 4 3 2" xfId="15556" xr:uid="{AE1BA7A7-9710-4CDF-B935-B4A4925EE49F}"/>
    <cellStyle name="Calculation 2 4 4" xfId="15532" xr:uid="{670E96AC-6067-4950-9F95-E8E0F94740CC}"/>
    <cellStyle name="Calculation 2 5" xfId="2074" xr:uid="{CADF4C0C-12E5-4D6F-9942-3E5DF65CE29B}"/>
    <cellStyle name="Calculation 2 5 2" xfId="15533" xr:uid="{F7AE65C9-93C8-4E0E-8440-AECD4E0E6617}"/>
    <cellStyle name="Calculation 2 6" xfId="2075" xr:uid="{18FFC522-C793-44F1-9B96-2739A8C1CA48}"/>
    <cellStyle name="Calculation 2 6 2" xfId="15534" xr:uid="{DEA48E53-07F4-45A9-9F51-76A5870F5818}"/>
    <cellStyle name="Calculation 2 7" xfId="2070" xr:uid="{7A01B923-A416-4AE3-ACC0-30493E72035D}"/>
    <cellStyle name="Calculation 2 7 2" xfId="15529" xr:uid="{207F6B8E-495B-497E-BB6D-1DF41F143086}"/>
    <cellStyle name="Calculation 2 8" xfId="523" xr:uid="{F71013BD-C1B8-4D37-8C6E-8F7E0DFB1729}"/>
    <cellStyle name="Calculation 2 8 2" xfId="15380" xr:uid="{0992B2B3-302A-40F7-9B46-D950FE8AE2A3}"/>
    <cellStyle name="Calculation 3" xfId="525" xr:uid="{9524DEFB-4D1B-4B10-ABF9-0329379384A6}"/>
    <cellStyle name="Calculation 3 2" xfId="526" xr:uid="{E5E201F2-50BF-4C28-A290-377DA8881F20}"/>
    <cellStyle name="Calculation 3 2 2" xfId="2077" xr:uid="{E5B9F0FC-45EF-47C9-89F5-7C862D770BFD}"/>
    <cellStyle name="Calculation 3 2 2 2" xfId="15536" xr:uid="{31E291F8-A0A7-4739-9640-A81BD56D5AF5}"/>
    <cellStyle name="Calculation 3 2 3" xfId="7673" xr:uid="{1A428645-3B35-424C-9451-4CC7139790F0}"/>
    <cellStyle name="Calculation 3 2 3 2" xfId="15557" xr:uid="{8F22E7F6-BD83-46A3-8172-69D62F949F86}"/>
    <cellStyle name="Calculation 3 2 4" xfId="9031" xr:uid="{CD6714CB-74CE-429F-BF6C-6D532688D425}"/>
    <cellStyle name="Calculation 3 3" xfId="2078" xr:uid="{E89E283C-62CE-4FFA-9122-CB2254FAE9FD}"/>
    <cellStyle name="Calculation 3 3 2" xfId="8536" xr:uid="{5FB4B4D5-FE50-4E38-A7C7-2CDA32E1ADD4}"/>
    <cellStyle name="Calculation 3 3 2 2" xfId="15788" xr:uid="{356C9CB9-FE30-4AA6-B364-27B3E98C3C39}"/>
    <cellStyle name="Calculation 3 3 3" xfId="7674" xr:uid="{DD0FD739-D7AE-4EC8-A22E-82066D361564}"/>
    <cellStyle name="Calculation 3 3 3 2" xfId="15558" xr:uid="{B4B59FA5-7ABD-46DC-A080-366674F7DD6B}"/>
    <cellStyle name="Calculation 3 3 4" xfId="15537" xr:uid="{DBCFCB7E-BCE4-4A78-995E-FC463EEDF6A7}"/>
    <cellStyle name="Calculation 3 4" xfId="2079" xr:uid="{6DBB46A2-8F79-4668-9E5D-EDB97560A1CB}"/>
    <cellStyle name="Calculation 3 4 2" xfId="8537" xr:uid="{B840E6DB-FF21-4AC8-B4CC-37B3CE17D630}"/>
    <cellStyle name="Calculation 3 4 2 2" xfId="15789" xr:uid="{2C7BC589-6142-4078-A730-7A1445C87A07}"/>
    <cellStyle name="Calculation 3 4 3" xfId="7675" xr:uid="{EA5697B3-7AFC-4228-9DE1-7CEC9B983B93}"/>
    <cellStyle name="Calculation 3 4 3 2" xfId="15559" xr:uid="{40538C9D-2BC0-456C-A1A5-C2D726977FB6}"/>
    <cellStyle name="Calculation 3 4 4" xfId="15538" xr:uid="{60E4558E-53AF-4252-BEEB-6AAA1E5C76F8}"/>
    <cellStyle name="Calculation 3 5" xfId="2080" xr:uid="{4EEDBC11-A62A-40BB-91AB-85B1E27156EA}"/>
    <cellStyle name="Calculation 3 5 2" xfId="15539" xr:uid="{2268ACC6-7224-4CEE-8013-4788D6DB65DD}"/>
    <cellStyle name="Calculation 3 6" xfId="2081" xr:uid="{F8DB0FED-7859-43A9-8CAF-968989E36806}"/>
    <cellStyle name="Calculation 3 6 2" xfId="15540" xr:uid="{DD1CD922-810E-4AB3-B60D-DCB955DBF9C7}"/>
    <cellStyle name="Calculation 3 7" xfId="2076" xr:uid="{324A38EA-E19D-46FD-B73B-4E25ADB9DFE8}"/>
    <cellStyle name="Calculation 3 7 2" xfId="15535" xr:uid="{F7309DB2-1283-4656-AF24-84FD8D44811E}"/>
    <cellStyle name="Calculation 3 8" xfId="15381" xr:uid="{1B4224E8-78A1-4142-9EB3-0A2631F33072}"/>
    <cellStyle name="Calculation 4" xfId="527" xr:uid="{1F4F9287-07CA-423E-AA79-A2555BE3B685}"/>
    <cellStyle name="Calculation 4 2" xfId="528" xr:uid="{D2749B6F-B25A-4CF7-A747-37D8D2E38025}"/>
    <cellStyle name="Calculation 4 2 2" xfId="2083" xr:uid="{4A3DD613-DB5A-4B00-B40E-6E3033658576}"/>
    <cellStyle name="Calculation 4 2 2 2" xfId="15542" xr:uid="{D5EBB47B-784F-4B6C-8577-3CA68FA17E8E}"/>
    <cellStyle name="Calculation 4 2 3" xfId="7676" xr:uid="{65838756-BA08-438A-BAA6-84F836E1895C}"/>
    <cellStyle name="Calculation 4 2 3 2" xfId="15560" xr:uid="{B5426140-6567-4488-A94B-C1B79D3218F4}"/>
    <cellStyle name="Calculation 4 2 4" xfId="9032" xr:uid="{5C2F7EB4-8DBE-47CF-A99B-2FF83DEB0CCB}"/>
    <cellStyle name="Calculation 4 3" xfId="2084" xr:uid="{78405B3F-31DE-414E-BCD7-7D2A3CBD8B50}"/>
    <cellStyle name="Calculation 4 3 2" xfId="8538" xr:uid="{BA58CC3C-B25A-4C2A-97FB-21D54B47F27A}"/>
    <cellStyle name="Calculation 4 3 2 2" xfId="15790" xr:uid="{0036C695-4A04-41A6-A50B-1E7589EDF493}"/>
    <cellStyle name="Calculation 4 3 3" xfId="7677" xr:uid="{65EACE63-8D88-4228-9CD6-DA9E120C7BAE}"/>
    <cellStyle name="Calculation 4 3 3 2" xfId="15561" xr:uid="{0E45588B-473C-4F95-89D0-DD1F04CE57B2}"/>
    <cellStyle name="Calculation 4 3 4" xfId="15543" xr:uid="{72D4F341-0326-4C20-8EE6-7CBE359D07B1}"/>
    <cellStyle name="Calculation 4 4" xfId="2085" xr:uid="{FAD44475-3996-4F4F-82A9-2FF58DBDB423}"/>
    <cellStyle name="Calculation 4 4 2" xfId="8539" xr:uid="{72D99FFA-F511-4E40-9220-73F7C028538E}"/>
    <cellStyle name="Calculation 4 4 2 2" xfId="15791" xr:uid="{02EF0985-8FBA-4A64-9245-71537B5C5B19}"/>
    <cellStyle name="Calculation 4 4 3" xfId="7678" xr:uid="{18AC389C-4838-4094-89F4-E8C8966DC110}"/>
    <cellStyle name="Calculation 4 4 3 2" xfId="15562" xr:uid="{2E17D05C-DDD0-40C3-BA73-D0416C2F3F87}"/>
    <cellStyle name="Calculation 4 4 4" xfId="15544" xr:uid="{C591A7D5-EDC8-48EF-AC85-96F87497734E}"/>
    <cellStyle name="Calculation 4 5" xfId="2086" xr:uid="{FCA25527-A5DB-4AFF-9671-90F45F3CB93E}"/>
    <cellStyle name="Calculation 4 5 2" xfId="15545" xr:uid="{FA7D113C-FFC7-44A7-8F4B-1233BABD42EC}"/>
    <cellStyle name="Calculation 4 6" xfId="2087" xr:uid="{4E34D194-F83D-4AAE-A05A-25AF6954F43E}"/>
    <cellStyle name="Calculation 4 6 2" xfId="15546" xr:uid="{7525F4A2-2EC4-4945-AC76-083CE8626D0B}"/>
    <cellStyle name="Calculation 4 7" xfId="2082" xr:uid="{4115FDE7-FF10-4B12-9DB0-B602224654BD}"/>
    <cellStyle name="Calculation 4 7 2" xfId="15541" xr:uid="{F43CDC95-D3C8-426F-A758-67CF9EAFE671}"/>
    <cellStyle name="Calculation 4 8" xfId="15382" xr:uid="{F2CF77C8-A35E-4FBB-8434-5285D83BCE02}"/>
    <cellStyle name="Calculation 5" xfId="2088" xr:uid="{84B244E2-C2B0-40E3-AFDF-3FEF14328EC2}"/>
    <cellStyle name="Calculation 5 2" xfId="8540" xr:uid="{90E78772-9CFF-443B-994E-F629C2477355}"/>
    <cellStyle name="Calculation 5 2 2" xfId="15792" xr:uid="{29E17F52-9165-44B3-9CCD-198634DBF852}"/>
    <cellStyle name="Calculation 5 3" xfId="7679" xr:uid="{456A5781-42DC-43F3-A487-547B8E88AECD}"/>
    <cellStyle name="Calculation 5 3 2" xfId="15563" xr:uid="{BA081E68-E4A0-4C09-88F4-78B1F161030C}"/>
    <cellStyle name="Calculation 5 4" xfId="15547" xr:uid="{36C66851-7E00-4F4F-B13D-1098B6E5F816}"/>
    <cellStyle name="Calculation 6" xfId="2089" xr:uid="{F54A5B3A-1882-4FFF-98CD-9FE00EBBEB3F}"/>
    <cellStyle name="Calculation 6 2" xfId="8541" xr:uid="{067EF992-1226-4A13-AFF2-5963C85C322B}"/>
    <cellStyle name="Calculation 6 2 2" xfId="15793" xr:uid="{A18D9378-0661-4563-B034-67BD39D186E7}"/>
    <cellStyle name="Calculation 6 3" xfId="7680" xr:uid="{6AAD96A8-88BD-427D-BA87-B131A2E11B6C}"/>
    <cellStyle name="Calculation 6 3 2" xfId="15564" xr:uid="{FBC5600B-B1E1-4304-B37A-C9E56E49BDCE}"/>
    <cellStyle name="Calculation 6 4" xfId="15548" xr:uid="{CC9A3700-B544-4744-9193-85224299CD0E}"/>
    <cellStyle name="Calculation 7" xfId="2090" xr:uid="{32AA5D5F-23BE-4FDA-8A4B-072E680DD47B}"/>
    <cellStyle name="Calculation 7 2" xfId="8542" xr:uid="{3F0707F1-37C8-4250-8CD5-52236FB13A06}"/>
    <cellStyle name="Calculation 7 2 2" xfId="15794" xr:uid="{E32759DA-3B4F-4D97-AB5D-5E16CEA86809}"/>
    <cellStyle name="Calculation 7 3" xfId="7681" xr:uid="{C083FA5E-32FB-4AAD-A555-8C2BB2A12D5D}"/>
    <cellStyle name="Calculation 7 3 2" xfId="15565" xr:uid="{D1298D02-1BB6-45C2-9663-9F79F87AFDFA}"/>
    <cellStyle name="Calculation 7 4" xfId="15549" xr:uid="{A8496BDF-7A46-40B5-A42D-82651F66FEA1}"/>
    <cellStyle name="Calculation 8" xfId="2091" xr:uid="{55836A7D-CDE0-44EB-A2CE-870773B6B904}"/>
    <cellStyle name="Calculation 8 2" xfId="8543" xr:uid="{23846B1F-3436-490A-8B46-991127754BBB}"/>
    <cellStyle name="Calculation 8 2 2" xfId="15795" xr:uid="{95AF84B6-B5C1-4296-9827-627314FC9F49}"/>
    <cellStyle name="Calculation 8 3" xfId="7682" xr:uid="{FE58D4E8-5FE0-4345-A6F1-FFA4FBA708E8}"/>
    <cellStyle name="Calculation 8 3 2" xfId="15566" xr:uid="{93FC635B-E783-4D44-8A2D-ADA6B3FDB6AA}"/>
    <cellStyle name="Calculation 8 4" xfId="15550" xr:uid="{132EB178-7E9F-4148-814A-4E5D4D87B091}"/>
    <cellStyle name="Calculation 9" xfId="2092" xr:uid="{991C2195-D043-4CFB-8EBD-F6656A85CC4F}"/>
    <cellStyle name="Calculation 9 2" xfId="8544" xr:uid="{01237959-CBBB-4434-84B6-D5AA61B12E28}"/>
    <cellStyle name="Calculation 9 2 2" xfId="15796" xr:uid="{7F06B1B9-D779-42C7-A704-5C0FCC4A801E}"/>
    <cellStyle name="Calculation 9 3" xfId="7683" xr:uid="{67F71E88-0B5F-4F82-B516-271383B3B3FE}"/>
    <cellStyle name="Calculation 9 3 2" xfId="15567" xr:uid="{3BAED10C-7B75-4E43-B1C2-C4FB3A3A40AB}"/>
    <cellStyle name="Calculation 9 4" xfId="15551" xr:uid="{0E3CD03C-0357-42FC-ACA9-339549EEAF4F}"/>
    <cellStyle name="Check Cell 10" xfId="2093" xr:uid="{130148C6-1532-4A6F-872C-4736158BEA52}"/>
    <cellStyle name="Check Cell 10 2" xfId="8545" xr:uid="{4E2DEAC1-779C-41C1-AB21-BF234A85DD22}"/>
    <cellStyle name="Check Cell 10 3" xfId="7684" xr:uid="{ECF4922E-633E-4A99-A168-A4F49FD9C3DD}"/>
    <cellStyle name="Check Cell 11" xfId="2094" xr:uid="{26EAC099-28B1-4BFD-92DF-F544BAC6D61D}"/>
    <cellStyle name="Check Cell 11 2" xfId="8546" xr:uid="{3854B33A-A8B4-4684-A81C-B8784ACEF4A4}"/>
    <cellStyle name="Check Cell 11 3" xfId="7685" xr:uid="{7EF6BEEB-D6A0-434D-8DA9-C429A0736E7C}"/>
    <cellStyle name="Check Cell 12" xfId="237" xr:uid="{15785AC3-B7D7-4007-8604-116FA7A6D7FB}"/>
    <cellStyle name="Check Cell 2" xfId="157" xr:uid="{00000000-0005-0000-0000-000026000000}"/>
    <cellStyle name="Check Cell 2 2" xfId="530" xr:uid="{55B6BFBA-F412-470F-9472-8004C1C4D53B}"/>
    <cellStyle name="Check Cell 2 2 2" xfId="2096" xr:uid="{A61C180D-5155-44F5-B166-A724EED22194}"/>
    <cellStyle name="Check Cell 2 2 3" xfId="7686" xr:uid="{D603C858-F454-44AF-8E2D-3E72BC3D81AC}"/>
    <cellStyle name="Check Cell 2 2 4" xfId="9033" xr:uid="{98CDDCFB-3FE8-417F-AE93-4BCA82D39982}"/>
    <cellStyle name="Check Cell 2 3" xfId="2097" xr:uid="{3E6F970A-B4A6-490B-84D9-427CF51EA56B}"/>
    <cellStyle name="Check Cell 2 3 2" xfId="8547" xr:uid="{A66DC037-F88A-4623-B146-1D9E7B2C5014}"/>
    <cellStyle name="Check Cell 2 3 3" xfId="7687" xr:uid="{46E963CB-4784-4116-A1CB-3639916D5A27}"/>
    <cellStyle name="Check Cell 2 4" xfId="2098" xr:uid="{F31960EA-DA83-4E99-8146-3FCF6EDB3B35}"/>
    <cellStyle name="Check Cell 2 4 2" xfId="8548" xr:uid="{BFC7B8DA-13CF-424D-8312-2AEBA8236255}"/>
    <cellStyle name="Check Cell 2 4 3" xfId="7688" xr:uid="{A15988C6-9C93-4F21-86A3-2CAF83BF3B7D}"/>
    <cellStyle name="Check Cell 2 5" xfId="2099" xr:uid="{CA523F32-B691-40CE-816E-319270D382A6}"/>
    <cellStyle name="Check Cell 2 6" xfId="2100" xr:uid="{EFCD0E4D-B0B6-422B-84AF-5F6D5F717F36}"/>
    <cellStyle name="Check Cell 2 7" xfId="2095" xr:uid="{FCA3E441-A0C6-4747-A20A-9B49108CCE71}"/>
    <cellStyle name="Check Cell 2 8" xfId="529" xr:uid="{3C26051F-21A1-4824-A302-B2014BC818A1}"/>
    <cellStyle name="Check Cell 3" xfId="531" xr:uid="{BA07FF90-4DA6-46CA-A174-2E24C7FB379C}"/>
    <cellStyle name="Check Cell 3 2" xfId="532" xr:uid="{CECC4865-BDEE-4DC8-9F29-5DA90D1C18AC}"/>
    <cellStyle name="Check Cell 3 2 2" xfId="2102" xr:uid="{93D34868-B46A-4349-902F-9EDEDA9E0E23}"/>
    <cellStyle name="Check Cell 3 2 3" xfId="7689" xr:uid="{796AC567-03EE-43E9-8228-0BAFB9D447AF}"/>
    <cellStyle name="Check Cell 3 2 4" xfId="9034" xr:uid="{34655C5B-AC97-4169-812E-26AB77FA1CD5}"/>
    <cellStyle name="Check Cell 3 3" xfId="2103" xr:uid="{E851808F-6E64-4CE8-A29F-AF05CC3E8FDA}"/>
    <cellStyle name="Check Cell 3 3 2" xfId="8549" xr:uid="{95FE2388-4A0A-4DBB-8989-9F28AB2CACB8}"/>
    <cellStyle name="Check Cell 3 3 3" xfId="7690" xr:uid="{01E65C58-7B2C-4645-9546-BAAB7C9BBE24}"/>
    <cellStyle name="Check Cell 3 4" xfId="2104" xr:uid="{C3B4A305-8C19-4A5A-A242-A72B516ECCD3}"/>
    <cellStyle name="Check Cell 3 4 2" xfId="8550" xr:uid="{250501D4-52B2-4AE1-8161-EEEDB9D01A2A}"/>
    <cellStyle name="Check Cell 3 4 3" xfId="7691" xr:uid="{6E4BD136-F421-4037-BB8F-921B2C1B8EAF}"/>
    <cellStyle name="Check Cell 3 5" xfId="2105" xr:uid="{1C3CEEF7-54EA-4519-B47A-3E498738F8B3}"/>
    <cellStyle name="Check Cell 3 6" xfId="2106" xr:uid="{D70F2BFB-0809-4DC4-9F12-CCCA49C05B49}"/>
    <cellStyle name="Check Cell 3 7" xfId="2101" xr:uid="{394220FE-1347-4F89-9BC9-1BF689D79897}"/>
    <cellStyle name="Check Cell 4" xfId="533" xr:uid="{9B04FE27-B2F6-4E75-B352-6D9B6A5AACF8}"/>
    <cellStyle name="Check Cell 4 2" xfId="534" xr:uid="{FC8C923C-6D0D-4DD0-B779-FED7A0F2F101}"/>
    <cellStyle name="Check Cell 4 2 2" xfId="2108" xr:uid="{B097D0AF-59ED-4602-BB57-179E756572B1}"/>
    <cellStyle name="Check Cell 4 2 3" xfId="7692" xr:uid="{4EA42075-CCBE-4DCD-8757-F4195A498E39}"/>
    <cellStyle name="Check Cell 4 2 4" xfId="9035" xr:uid="{D9C81731-44BF-427B-BD6F-E00FFA6CCDB3}"/>
    <cellStyle name="Check Cell 4 3" xfId="2109" xr:uid="{E0620B20-201A-422D-85C9-40A152440E11}"/>
    <cellStyle name="Check Cell 4 3 2" xfId="8551" xr:uid="{88AC1C24-F234-4D60-82FA-29C8E7FEA921}"/>
    <cellStyle name="Check Cell 4 3 3" xfId="7693" xr:uid="{2BE0F108-76D5-4EC8-A226-3A6840136E16}"/>
    <cellStyle name="Check Cell 4 4" xfId="2110" xr:uid="{7EFDF55A-A1F7-4229-BB96-0DA8DA2CA4C3}"/>
    <cellStyle name="Check Cell 4 4 2" xfId="8552" xr:uid="{AEC56AB0-F5E0-4892-857E-477EB9780CF3}"/>
    <cellStyle name="Check Cell 4 4 3" xfId="7694" xr:uid="{821B67E5-6436-4D79-9494-73AF15AE4E4A}"/>
    <cellStyle name="Check Cell 4 5" xfId="2111" xr:uid="{C8D8EE83-14DD-4EC4-AFCD-CAC864D8C069}"/>
    <cellStyle name="Check Cell 4 6" xfId="2112" xr:uid="{9A992809-4210-4F81-8EAB-8371BBA0FA2E}"/>
    <cellStyle name="Check Cell 4 7" xfId="2107" xr:uid="{D054BB0A-5708-48FA-A681-0137147EDD4D}"/>
    <cellStyle name="Check Cell 5" xfId="2113" xr:uid="{98B10532-761D-456D-8DE2-8340561A96EC}"/>
    <cellStyle name="Check Cell 5 2" xfId="8553" xr:uid="{E49DA096-15B8-467D-978E-E46A1F8B7E0D}"/>
    <cellStyle name="Check Cell 5 3" xfId="7695" xr:uid="{47C5FE89-6F0A-46BA-AAC3-2D2B02EB0E79}"/>
    <cellStyle name="Check Cell 6" xfId="2114" xr:uid="{2D474DCE-9CF9-4682-9716-E8101EC03828}"/>
    <cellStyle name="Check Cell 6 2" xfId="8554" xr:uid="{CE6A23DA-B75E-4888-BFEC-93321C8EEFDD}"/>
    <cellStyle name="Check Cell 6 3" xfId="7696" xr:uid="{85AAC993-EE3D-4DB5-8ABF-FE84F2398634}"/>
    <cellStyle name="Check Cell 7" xfId="2115" xr:uid="{11F444B5-56F0-4741-AD9A-D2A56ADF7FEC}"/>
    <cellStyle name="Check Cell 7 2" xfId="8555" xr:uid="{E3BADB27-F024-4F4C-8360-E744CFB3B685}"/>
    <cellStyle name="Check Cell 7 3" xfId="7697" xr:uid="{59981673-2EF5-48AB-8F5E-4AF9D12395E5}"/>
    <cellStyle name="Check Cell 8" xfId="2116" xr:uid="{ECFA9A8D-0968-437F-BC03-BE7B545D99F8}"/>
    <cellStyle name="Check Cell 8 2" xfId="8556" xr:uid="{F4922607-4E17-4AAA-9ACF-8A608B518C2A}"/>
    <cellStyle name="Check Cell 8 3" xfId="7698" xr:uid="{BA3757B6-8313-4FD2-A17F-FE31BDCFCEB8}"/>
    <cellStyle name="Check Cell 9" xfId="2117" xr:uid="{1C255BC5-36FC-44B9-A18D-927195DBF32A}"/>
    <cellStyle name="Check Cell 9 2" xfId="8557" xr:uid="{4608458A-4290-4638-9AB0-7F516FE2FB99}"/>
    <cellStyle name="Check Cell 9 3" xfId="7699" xr:uid="{AC2C1655-CB6D-4BC1-B3BF-D7FD68D8CE6D}"/>
    <cellStyle name="Comma" xfId="1" builtinId="3"/>
    <cellStyle name="Comma 10" xfId="35" xr:uid="{00000000-0005-0000-0000-000001000000}"/>
    <cellStyle name="Comma 11" xfId="36" xr:uid="{00000000-0005-0000-0000-000002000000}"/>
    <cellStyle name="Comma 12" xfId="37" xr:uid="{00000000-0005-0000-0000-000003000000}"/>
    <cellStyle name="Comma 13" xfId="88" xr:uid="{00000000-0005-0000-0000-000004000000}"/>
    <cellStyle name="Comma 14" xfId="25" xr:uid="{00000000-0005-0000-0000-000046000000}"/>
    <cellStyle name="Comma 2" xfId="2" xr:uid="{00000000-0005-0000-0000-000001000000}"/>
    <cellStyle name="Comma 2 2" xfId="38" xr:uid="{00000000-0005-0000-0000-000006000000}"/>
    <cellStyle name="Comma 2 2 2" xfId="8558" xr:uid="{73F8E604-0EC2-46E1-ABE0-BCF4930E96F2}"/>
    <cellStyle name="Comma 2 2 3" xfId="360" xr:uid="{D7AA6571-1B9A-47F4-805C-C391198F270E}"/>
    <cellStyle name="Comma 2 3" xfId="28" xr:uid="{00000000-0005-0000-0000-000005000000}"/>
    <cellStyle name="Comma 2 3 2" xfId="109" xr:uid="{00000000-0005-0000-0000-00002A000000}"/>
    <cellStyle name="Comma 2 3 3" xfId="7700" xr:uid="{4BFA40F1-F522-4A3E-B048-402DC5B75A8A}"/>
    <cellStyle name="Comma 2 4" xfId="179" xr:uid="{00000000-0005-0000-0000-00002B000000}"/>
    <cellStyle name="Comma 2 4 2" xfId="9422" xr:uid="{4BAAE303-88CC-4C3A-A3C4-DD8D58AF73E4}"/>
    <cellStyle name="Comma 2 5" xfId="173" xr:uid="{00000000-0005-0000-0000-00002C000000}"/>
    <cellStyle name="Comma 2 5 2" xfId="2118" xr:uid="{02973B71-58E5-4BC0-9BDD-09B2477B24D6}"/>
    <cellStyle name="Comma 2 6" xfId="111" xr:uid="{00000000-0005-0000-0000-00002D000000}"/>
    <cellStyle name="Comma 2 7" xfId="207" xr:uid="{00000000-0005-0000-0000-00002E000000}"/>
    <cellStyle name="Comma 2 8" xfId="127" xr:uid="{00000000-0005-0000-0000-000028000000}"/>
    <cellStyle name="Comma 2 9" xfId="266" xr:uid="{26AECFC7-1A70-4B2C-BC44-FF0DA9C25048}"/>
    <cellStyle name="Comma 3" xfId="3" xr:uid="{00000000-0005-0000-0000-000002000000}"/>
    <cellStyle name="Comma 3 2" xfId="40" xr:uid="{00000000-0005-0000-0000-000008000000}"/>
    <cellStyle name="Comma 3 2 2" xfId="184" xr:uid="{00000000-0005-0000-0000-000030000000}"/>
    <cellStyle name="Comma 3 3" xfId="39" xr:uid="{00000000-0005-0000-0000-000007000000}"/>
    <cellStyle name="Comma 3 4" xfId="120" xr:uid="{00000000-0005-0000-0000-00002F000000}"/>
    <cellStyle name="Comma 3 5" xfId="265" xr:uid="{111D0B91-7A92-45F6-916B-BAE4EDE87475}"/>
    <cellStyle name="Comma 4" xfId="41" xr:uid="{00000000-0005-0000-0000-000009000000}"/>
    <cellStyle name="Comma 4 2" xfId="42" xr:uid="{00000000-0005-0000-0000-00000A000000}"/>
    <cellStyle name="Comma 4 2 2" xfId="188" xr:uid="{00000000-0005-0000-0000-000033000000}"/>
    <cellStyle name="Comma 4 2 3" xfId="340" xr:uid="{64C1545E-2ED9-40BA-9500-15D1D6576A6D}"/>
    <cellStyle name="Comma 4 3" xfId="73" xr:uid="{00000000-0005-0000-0000-00000B000000}"/>
    <cellStyle name="Comma 4 3 2" xfId="175" xr:uid="{00000000-0005-0000-0000-000034000000}"/>
    <cellStyle name="Comma 4 4" xfId="76" xr:uid="{00000000-0005-0000-0000-00000C000000}"/>
    <cellStyle name="Comma 4 5" xfId="74" xr:uid="{00000000-0005-0000-0000-00000D000000}"/>
    <cellStyle name="Comma 4 6" xfId="75" xr:uid="{00000000-0005-0000-0000-00000E000000}"/>
    <cellStyle name="Comma 4 7" xfId="137" xr:uid="{00000000-0005-0000-0000-000032000000}"/>
    <cellStyle name="Comma 4 8" xfId="298" xr:uid="{0FC4813D-B9C2-41AE-86FB-627FC8BCC7B1}"/>
    <cellStyle name="Comma 5" xfId="43" xr:uid="{00000000-0005-0000-0000-00000F000000}"/>
    <cellStyle name="Comma 5 2" xfId="203" xr:uid="{00000000-0005-0000-0000-000035000000}"/>
    <cellStyle name="Comma 6" xfId="44" xr:uid="{00000000-0005-0000-0000-000010000000}"/>
    <cellStyle name="Comma 6 2" xfId="205" xr:uid="{00000000-0005-0000-0000-000036000000}"/>
    <cellStyle name="Comma 6 2 2" xfId="2119" xr:uid="{6BC2E204-0869-4F72-AAC2-D0EF1320DBCC}"/>
    <cellStyle name="Comma 6 3" xfId="2120" xr:uid="{CF9247B1-EABD-4017-859E-2CEC2E05CA52}"/>
    <cellStyle name="Comma 7" xfId="45" xr:uid="{00000000-0005-0000-0000-000011000000}"/>
    <cellStyle name="Comma 7 2" xfId="209" xr:uid="{00000000-0005-0000-0000-000037000000}"/>
    <cellStyle name="Comma 8" xfId="46" xr:uid="{00000000-0005-0000-0000-000012000000}"/>
    <cellStyle name="Comma 8 2" xfId="2121" xr:uid="{F4EC625A-149C-43CE-8D0C-FCD4F8131D75}"/>
    <cellStyle name="Comma 8 3" xfId="2122" xr:uid="{B76A4D23-15EA-47B4-B2EB-47BE0308913B}"/>
    <cellStyle name="Comma 9" xfId="47" xr:uid="{00000000-0005-0000-0000-000013000000}"/>
    <cellStyle name="Comma0" xfId="4" xr:uid="{00000000-0005-0000-0000-000003000000}"/>
    <cellStyle name="Comma0 10" xfId="536" xr:uid="{1748C318-73E1-4CAD-A8D2-4EE20360A595}"/>
    <cellStyle name="Comma0 10 2" xfId="537" xr:uid="{F290FA23-B326-4319-82C8-549AF97967F8}"/>
    <cellStyle name="Comma0 10 2 2" xfId="2125" xr:uid="{7F6C1BBA-C685-4EDB-959A-09D2F53C8804}"/>
    <cellStyle name="Comma0 10 2 3" xfId="9036" xr:uid="{C3F19EDC-69CC-4A86-88B5-1CF14D51C316}"/>
    <cellStyle name="Comma0 10 3" xfId="2126" xr:uid="{D596B6A9-B04A-415A-9B1F-20A624008B4A}"/>
    <cellStyle name="Comma0 10 4" xfId="2127" xr:uid="{22D46F94-1FA6-45AA-9034-697DEEBEC579}"/>
    <cellStyle name="Comma0 10 5" xfId="2128" xr:uid="{B419705E-133C-4DCA-8814-4332A540E61A}"/>
    <cellStyle name="Comma0 10 6" xfId="2129" xr:uid="{DBD2DDB6-4297-4D94-AD03-D38B72086DE7}"/>
    <cellStyle name="Comma0 10 7" xfId="2124" xr:uid="{D0FCB8DE-5A4E-40AD-896B-ABCD722DA151}"/>
    <cellStyle name="Comma0 11" xfId="538" xr:uid="{C77324BD-B586-431E-A07B-3145E46ABE4C}"/>
    <cellStyle name="Comma0 11 2" xfId="539" xr:uid="{344BC128-1ED8-4588-A69E-A9990AC8845C}"/>
    <cellStyle name="Comma0 11 2 2" xfId="540" xr:uid="{69F4AB72-FC74-4AFC-98BE-C61C9C520E84}"/>
    <cellStyle name="Comma0 11 2 2 2" xfId="9037" xr:uid="{DDB80CA2-49DA-4CD8-90A4-7A40E5C404BF}"/>
    <cellStyle name="Comma0 11 3" xfId="541" xr:uid="{1DE9EB86-7B07-4D1B-BD74-63702056F6E8}"/>
    <cellStyle name="Comma0 11 3 2" xfId="542" xr:uid="{48A6A2BF-5352-4B46-96C5-D76038859A8B}"/>
    <cellStyle name="Comma0 11 3 2 2" xfId="9038" xr:uid="{8CD07334-0E1B-4562-BF6D-8898308761B1}"/>
    <cellStyle name="Comma0 11 4" xfId="543" xr:uid="{4830763F-8AC2-4298-A46B-56D6D439C6C3}"/>
    <cellStyle name="Comma0 11 4 2" xfId="544" xr:uid="{FFCAFB36-CEC0-45A5-9019-C0E5483C8025}"/>
    <cellStyle name="Comma0 11 4 2 2" xfId="9039" xr:uid="{3E07D2E5-136E-4B49-8FD7-ADE36D7462BE}"/>
    <cellStyle name="Comma0 11 5" xfId="545" xr:uid="{15ED65B7-D896-47DD-A425-AF425B8C15F4}"/>
    <cellStyle name="Comma0 11 5 2" xfId="9040" xr:uid="{F2DA8CD3-D88D-474B-80EC-007C15B771F4}"/>
    <cellStyle name="Comma0 12" xfId="546" xr:uid="{A05C6A7D-641A-4F9A-A778-DB6E4D4DC7CF}"/>
    <cellStyle name="Comma0 12 2" xfId="547" xr:uid="{362EBB00-D6B6-45AD-A117-C538E6CED184}"/>
    <cellStyle name="Comma0 12 2 2" xfId="548" xr:uid="{2A32B799-727F-4224-9460-7501FE5415EB}"/>
    <cellStyle name="Comma0 12 2 2 2" xfId="9041" xr:uid="{E09D936E-78D7-4DC8-B01A-0486ED5076DE}"/>
    <cellStyle name="Comma0 12 3" xfId="549" xr:uid="{3BEE2635-87AE-45D9-ACF0-C530DABFA417}"/>
    <cellStyle name="Comma0 12 3 2" xfId="550" xr:uid="{671EFC8D-8E48-4B24-A8E1-960297815317}"/>
    <cellStyle name="Comma0 12 3 2 2" xfId="9042" xr:uid="{73F6B93A-F614-4423-A274-D9B55801184D}"/>
    <cellStyle name="Comma0 12 4" xfId="551" xr:uid="{022B21AE-0AA0-4740-AF71-83E5F71192C3}"/>
    <cellStyle name="Comma0 12 4 2" xfId="552" xr:uid="{74F35411-1D3E-4F25-BFBF-DEFAF3A2EBC3}"/>
    <cellStyle name="Comma0 12 4 2 2" xfId="9043" xr:uid="{CD74A32A-E428-41BD-B448-B7338CC9E449}"/>
    <cellStyle name="Comma0 12 5" xfId="553" xr:uid="{67ED341C-C79B-4CAD-9065-068F15694531}"/>
    <cellStyle name="Comma0 12 5 2" xfId="9044" xr:uid="{BD0DEE50-7C14-4B87-B08F-6000079B4D48}"/>
    <cellStyle name="Comma0 13" xfId="554" xr:uid="{5700A2B3-875C-4886-905F-6E632488C428}"/>
    <cellStyle name="Comma0 13 2" xfId="555" xr:uid="{6C4AD5E1-3982-4076-9042-D573085EBEF9}"/>
    <cellStyle name="Comma0 13 2 2" xfId="9045" xr:uid="{E4EA956B-E6C4-4B7E-B67B-FD52BB226A68}"/>
    <cellStyle name="Comma0 14" xfId="556" xr:uid="{9886A7D9-8BFE-48B2-8FB2-1783AA410D1C}"/>
    <cellStyle name="Comma0 14 2" xfId="9046" xr:uid="{EB53C3B3-6D7A-4672-9B01-EF64CBD897AA}"/>
    <cellStyle name="Comma0 15" xfId="535" xr:uid="{F18EB586-56E3-4C38-86C3-A23F3368C274}"/>
    <cellStyle name="Comma0 16" xfId="361" xr:uid="{0DDDB183-7D42-41F1-82B7-02FDDD4E9B22}"/>
    <cellStyle name="Comma0 2" xfId="5" xr:uid="{00000000-0005-0000-0000-000004000000}"/>
    <cellStyle name="Comma0 2 10" xfId="2139" xr:uid="{36D577CF-F044-44DE-B72B-F0581BB41471}"/>
    <cellStyle name="Comma0 2 100" xfId="2140" xr:uid="{FF55273F-BDF8-4BAE-A916-6827B2925EE2}"/>
    <cellStyle name="Comma0 2 101" xfId="2141" xr:uid="{1439E30C-DB9E-4F4F-9968-82F190526BE3}"/>
    <cellStyle name="Comma0 2 102" xfId="2142" xr:uid="{139BACAA-5DDC-4A13-94CD-E6B17014998B}"/>
    <cellStyle name="Comma0 2 103" xfId="2143" xr:uid="{6E8CD0D3-4FB2-4D34-ABFC-7EC56C2903D0}"/>
    <cellStyle name="Comma0 2 104" xfId="2144" xr:uid="{7589CEDB-A325-490C-8A92-47121FCA80F3}"/>
    <cellStyle name="Comma0 2 105" xfId="2145" xr:uid="{D75584FA-5F3D-4509-9FA0-4ABB5CDB7E31}"/>
    <cellStyle name="Comma0 2 106" xfId="2146" xr:uid="{3A0ACC77-2EF2-4F92-9151-4EBF052296B1}"/>
    <cellStyle name="Comma0 2 107" xfId="2147" xr:uid="{DCE21161-407B-4AAB-82B8-2A4DBA1B22AC}"/>
    <cellStyle name="Comma0 2 108" xfId="2148" xr:uid="{35631D73-B61C-4D9F-BC3B-687AC4E62062}"/>
    <cellStyle name="Comma0 2 109" xfId="2149" xr:uid="{AE92AFE7-5BB7-4913-BB03-19E1B930CFD8}"/>
    <cellStyle name="Comma0 2 11" xfId="2150" xr:uid="{ED6C9DB1-E505-4A65-B8FE-7042DDF01039}"/>
    <cellStyle name="Comma0 2 110" xfId="2151" xr:uid="{362C3605-5DA1-4938-8ACB-B31D974AD9EF}"/>
    <cellStyle name="Comma0 2 111" xfId="2152" xr:uid="{BF7A191B-A8B5-4F86-BEDD-EC1B7BF07D9B}"/>
    <cellStyle name="Comma0 2 112" xfId="2153" xr:uid="{AB37BF33-7485-4949-9CAA-0A3825E4755D}"/>
    <cellStyle name="Comma0 2 113" xfId="2154" xr:uid="{99F76544-F480-41AE-9427-344939A429A1}"/>
    <cellStyle name="Comma0 2 114" xfId="2155" xr:uid="{7EC8909B-EC6E-4AA8-9A0E-30E819173F34}"/>
    <cellStyle name="Comma0 2 115" xfId="2156" xr:uid="{DD58A4FB-A7E7-4D79-8704-1DDEB8589440}"/>
    <cellStyle name="Comma0 2 116" xfId="2157" xr:uid="{C583611C-7FEA-4226-9E10-E9DDD94FC1AD}"/>
    <cellStyle name="Comma0 2 117" xfId="2158" xr:uid="{9790BC53-C3AC-4317-85E2-07B96AC2DFBC}"/>
    <cellStyle name="Comma0 2 118" xfId="2159" xr:uid="{B1F7F81D-2007-4E66-A3EB-8D2CE1807A1E}"/>
    <cellStyle name="Comma0 2 119" xfId="2160" xr:uid="{6AAFF5A1-6BE5-49F5-9CC0-1E77501033B6}"/>
    <cellStyle name="Comma0 2 12" xfId="2161" xr:uid="{5EFF848C-FE4A-4676-8F15-DE133EA8E656}"/>
    <cellStyle name="Comma0 2 120" xfId="2162" xr:uid="{E09AF827-828C-4A83-8B0F-6E4C8C4E4B17}"/>
    <cellStyle name="Comma0 2 121" xfId="2163" xr:uid="{892F7F82-8C3C-413F-AFE8-6FC14C333E31}"/>
    <cellStyle name="Comma0 2 122" xfId="2164" xr:uid="{CEC8F0F7-287C-43B7-8023-9F0FDD046CEB}"/>
    <cellStyle name="Comma0 2 123" xfId="2165" xr:uid="{E5CB04F5-0F2B-4C0F-AB27-FB1AD7991380}"/>
    <cellStyle name="Comma0 2 124" xfId="2166" xr:uid="{3D9F427B-539E-4AC8-AEEB-6D3891EA0E78}"/>
    <cellStyle name="Comma0 2 125" xfId="2167" xr:uid="{C5AA49C5-C784-4893-A41A-32B20B31F31B}"/>
    <cellStyle name="Comma0 2 126" xfId="2168" xr:uid="{5BBB5C06-E9A8-4E5D-A362-7AB5EE11EF0C}"/>
    <cellStyle name="Comma0 2 127" xfId="2169" xr:uid="{A7403E21-ABED-4069-B043-A8C39FE26C37}"/>
    <cellStyle name="Comma0 2 128" xfId="2170" xr:uid="{299B43D4-20B9-44FD-98D2-F13D4595ED9E}"/>
    <cellStyle name="Comma0 2 129" xfId="2171" xr:uid="{B15E11EE-361A-4742-AF1A-B760DF5B6D19}"/>
    <cellStyle name="Comma0 2 13" xfId="2172" xr:uid="{A683D9B1-D6A5-4CB2-86DB-15123A058493}"/>
    <cellStyle name="Comma0 2 130" xfId="2173" xr:uid="{1E838F1F-BAF5-424C-BBED-8901157074A2}"/>
    <cellStyle name="Comma0 2 131" xfId="2174" xr:uid="{592450DB-1068-42E6-8348-304F595D09E1}"/>
    <cellStyle name="Comma0 2 132" xfId="2175" xr:uid="{E9D03144-CCB2-4A4D-A141-C764EA7CF093}"/>
    <cellStyle name="Comma0 2 133" xfId="2176" xr:uid="{B3631662-AF27-4758-986C-5FA6F8153793}"/>
    <cellStyle name="Comma0 2 134" xfId="2177" xr:uid="{762F7DA8-153A-421D-B0E1-A94335B51333}"/>
    <cellStyle name="Comma0 2 135" xfId="2178" xr:uid="{638DA6E4-84C6-42CE-8AA6-8F1C7C8FA9DD}"/>
    <cellStyle name="Comma0 2 136" xfId="2179" xr:uid="{92FA839D-3548-44FF-A349-C0F3B4960D29}"/>
    <cellStyle name="Comma0 2 137" xfId="2180" xr:uid="{5A6C9C89-5769-4205-A268-AA5239F0EE67}"/>
    <cellStyle name="Comma0 2 138" xfId="2181" xr:uid="{0D26B1C0-F969-4AD5-95B0-6D87CC408E84}"/>
    <cellStyle name="Comma0 2 139" xfId="2182" xr:uid="{001F3CAB-8A50-4232-AB2B-8CC17A0FBA76}"/>
    <cellStyle name="Comma0 2 14" xfId="2183" xr:uid="{8520349D-FDCB-4C16-B10E-D980E1C6E837}"/>
    <cellStyle name="Comma0 2 140" xfId="2184" xr:uid="{38D85FAC-D84E-400F-8982-52939BC61554}"/>
    <cellStyle name="Comma0 2 141" xfId="2185" xr:uid="{06B6F30B-8BD8-46CB-B9B5-8378EB83A611}"/>
    <cellStyle name="Comma0 2 142" xfId="2186" xr:uid="{3DBF4B8B-6BC2-41AB-9D69-087E89C8D640}"/>
    <cellStyle name="Comma0 2 143" xfId="2187" xr:uid="{F139A670-5DCF-4262-8F79-E28EA8E88391}"/>
    <cellStyle name="Comma0 2 144" xfId="2188" xr:uid="{81DA0FFE-6582-4617-8486-3F88EDD95345}"/>
    <cellStyle name="Comma0 2 145" xfId="2189" xr:uid="{EAE4CE6E-C748-449D-BF8B-6C744C3C7491}"/>
    <cellStyle name="Comma0 2 146" xfId="2190" xr:uid="{B7216FC6-6D0F-4D94-9487-614D480053D4}"/>
    <cellStyle name="Comma0 2 147" xfId="2191" xr:uid="{EE3BCE00-5BB9-4B67-92AD-C3E8A4E14443}"/>
    <cellStyle name="Comma0 2 148" xfId="2192" xr:uid="{3DC216DB-E897-4E35-AB24-5A61099433B6}"/>
    <cellStyle name="Comma0 2 149" xfId="2193" xr:uid="{F06B5FB6-D769-4546-95CD-E464E1CD194A}"/>
    <cellStyle name="Comma0 2 15" xfId="2194" xr:uid="{58E6F077-5C3B-43BF-B2EA-1885ECA7A8B4}"/>
    <cellStyle name="Comma0 2 150" xfId="2195" xr:uid="{AC77A319-8A48-4B0D-BB1A-1574BB509AE8}"/>
    <cellStyle name="Comma0 2 151" xfId="2196" xr:uid="{D5868EB4-16F3-4609-BC40-FF929C21490D}"/>
    <cellStyle name="Comma0 2 152" xfId="2197" xr:uid="{7CD4DA7A-D81A-4C2D-A04A-CDA3C3E70D22}"/>
    <cellStyle name="Comma0 2 153" xfId="2198" xr:uid="{85E752FD-5A9D-41BD-BB75-6AC872655122}"/>
    <cellStyle name="Comma0 2 154" xfId="2199" xr:uid="{38695250-A843-49A2-B779-48B6DEEB7845}"/>
    <cellStyle name="Comma0 2 155" xfId="2200" xr:uid="{F105DB12-EB64-4C0E-AF77-4EB13B102048}"/>
    <cellStyle name="Comma0 2 156" xfId="2201" xr:uid="{34A8B7DF-6614-4A9A-A984-3C744F2AF464}"/>
    <cellStyle name="Comma0 2 157" xfId="2202" xr:uid="{930B9A9B-6473-4B05-880C-0FD701E09078}"/>
    <cellStyle name="Comma0 2 158" xfId="2203" xr:uid="{789B7D2E-F57A-4162-B384-77244098C33F}"/>
    <cellStyle name="Comma0 2 159" xfId="2204" xr:uid="{16338333-8138-4EC7-8B16-277CE36B9302}"/>
    <cellStyle name="Comma0 2 16" xfId="2205" xr:uid="{114FA7FC-005E-4081-8743-D1E4FFFE2919}"/>
    <cellStyle name="Comma0 2 160" xfId="2206" xr:uid="{DD6951B5-D92B-4930-B838-C945FD1E05A7}"/>
    <cellStyle name="Comma0 2 161" xfId="2207" xr:uid="{00484AAB-FCF8-4B80-A860-446D84B01FD5}"/>
    <cellStyle name="Comma0 2 162" xfId="2208" xr:uid="{139AFF4B-417A-4021-AAE5-4CC867185736}"/>
    <cellStyle name="Comma0 2 163" xfId="2209" xr:uid="{87CC4A7A-0B51-423E-84C1-F498E254B3EE}"/>
    <cellStyle name="Comma0 2 164" xfId="2210" xr:uid="{DA332D89-2D8C-4AE2-91A4-3519561F951C}"/>
    <cellStyle name="Comma0 2 165" xfId="2211" xr:uid="{A5798333-B06C-4356-BC39-3B194D021BDA}"/>
    <cellStyle name="Comma0 2 166" xfId="2212" xr:uid="{FD73DF24-C3D0-4C5A-879C-821C6C0E71D1}"/>
    <cellStyle name="Comma0 2 167" xfId="2213" xr:uid="{791A76B9-BFF9-49BD-8889-411B81D21B39}"/>
    <cellStyle name="Comma0 2 168" xfId="2214" xr:uid="{F3B0D76E-47DC-4EFD-843C-9FFADCD1D0E2}"/>
    <cellStyle name="Comma0 2 169" xfId="2215" xr:uid="{FA703A2C-FD42-468D-ADD0-0A383717170B}"/>
    <cellStyle name="Comma0 2 17" xfId="2216" xr:uid="{51E9FA46-80A6-4A9C-99AA-2BB7E2883BAC}"/>
    <cellStyle name="Comma0 2 170" xfId="2217" xr:uid="{87FC34C9-CC9A-4FDD-9563-3EC2AD2972E3}"/>
    <cellStyle name="Comma0 2 171" xfId="2218" xr:uid="{E9AB9437-6A4F-4999-ABC3-4A4B63D6575E}"/>
    <cellStyle name="Comma0 2 172" xfId="2219" xr:uid="{94EF060B-6C05-4EE5-B98E-9F3B00A04736}"/>
    <cellStyle name="Comma0 2 173" xfId="2220" xr:uid="{5A9D18B2-9707-48FD-AD89-360FC14D7167}"/>
    <cellStyle name="Comma0 2 174" xfId="2221" xr:uid="{BA48CCCE-6D2B-4AB3-BB4B-69E744951636}"/>
    <cellStyle name="Comma0 2 175" xfId="2222" xr:uid="{AE1564C7-CAE6-41A1-98D8-CC6CE633D463}"/>
    <cellStyle name="Comma0 2 176" xfId="2223" xr:uid="{A3C69BB2-AA39-40EF-A984-4B5AE44115B5}"/>
    <cellStyle name="Comma0 2 177" xfId="2224" xr:uid="{48214D10-7615-44EE-BFA0-163AC5CC6945}"/>
    <cellStyle name="Comma0 2 178" xfId="2225" xr:uid="{9E6170B9-3EFE-4487-B255-ADA1D8313058}"/>
    <cellStyle name="Comma0 2 179" xfId="2226" xr:uid="{2CF23DFD-1866-45C5-97A3-F8B0E55091BB}"/>
    <cellStyle name="Comma0 2 18" xfId="2227" xr:uid="{819C07FF-822E-45CA-826C-8881BA060617}"/>
    <cellStyle name="Comma0 2 180" xfId="2228" xr:uid="{B5B106A8-7274-4CF1-85A7-3E0770B351AC}"/>
    <cellStyle name="Comma0 2 181" xfId="2229" xr:uid="{F432209D-EEB3-4CE4-B816-5157A8EC6812}"/>
    <cellStyle name="Comma0 2 182" xfId="2230" xr:uid="{32E6BE0E-3EE6-46FC-9804-40CEB2B405FB}"/>
    <cellStyle name="Comma0 2 183" xfId="2231" xr:uid="{BBD7EC4E-13BD-4E3F-9EEB-B3EED0349A6E}"/>
    <cellStyle name="Comma0 2 184" xfId="2232" xr:uid="{30E6E745-7D86-46E6-BCBD-5A1CA35D4CF9}"/>
    <cellStyle name="Comma0 2 185" xfId="2233" xr:uid="{934BBD35-F1AB-475F-9805-4A8FA1264D7E}"/>
    <cellStyle name="Comma0 2 186" xfId="2234" xr:uid="{9BCF67E8-A96E-408E-98B7-911E7BDD80FD}"/>
    <cellStyle name="Comma0 2 187" xfId="2235" xr:uid="{8EA65D33-6962-40FF-B157-A1D6365BD2D0}"/>
    <cellStyle name="Comma0 2 188" xfId="2236" xr:uid="{98AA94B0-CFA9-4A93-914E-0A2D2DDCE4D8}"/>
    <cellStyle name="Comma0 2 189" xfId="2237" xr:uid="{0B0BA6B1-D73D-469F-A47D-02475A7451D0}"/>
    <cellStyle name="Comma0 2 19" xfId="2238" xr:uid="{791CF163-D650-444A-AD13-055AE74F16C2}"/>
    <cellStyle name="Comma0 2 190" xfId="2239" xr:uid="{86F8FB08-181E-49D2-991D-8C6004548D2F}"/>
    <cellStyle name="Comma0 2 191" xfId="2240" xr:uid="{262243A9-785B-449B-A16F-C5BACEEF62E3}"/>
    <cellStyle name="Comma0 2 192" xfId="2241" xr:uid="{F2F87593-54BA-4E42-B9CE-91DE04DB5574}"/>
    <cellStyle name="Comma0 2 193" xfId="2242" xr:uid="{EC9D4DBB-3410-4ACE-BBCE-758F285B53E9}"/>
    <cellStyle name="Comma0 2 194" xfId="2243" xr:uid="{F86CD852-C958-4C6E-831E-952380943602}"/>
    <cellStyle name="Comma0 2 195" xfId="2244" xr:uid="{A4EAC14E-C4A6-4AB9-9897-D54D0D718590}"/>
    <cellStyle name="Comma0 2 196" xfId="2245" xr:uid="{48DDEEB3-4364-4E60-A11E-BD544140C860}"/>
    <cellStyle name="Comma0 2 197" xfId="2246" xr:uid="{B52A2E68-C099-4973-A054-340471C3E0A5}"/>
    <cellStyle name="Comma0 2 198" xfId="2247" xr:uid="{29E8A88C-AB66-4528-A8F2-51F87E883C55}"/>
    <cellStyle name="Comma0 2 199" xfId="2248" xr:uid="{883F503D-8355-4F50-839F-2AFF20FDB079}"/>
    <cellStyle name="Comma0 2 2" xfId="34" xr:uid="{00000000-0005-0000-0000-000015000000}"/>
    <cellStyle name="Comma0 2 2 2" xfId="557" xr:uid="{7733F1A4-956D-4079-B502-6C3CB3994171}"/>
    <cellStyle name="Comma0 2 2 2 2" xfId="9047" xr:uid="{6431AA7F-42F3-49B1-9D62-AEDB8745C5A4}"/>
    <cellStyle name="Comma0 2 20" xfId="2249" xr:uid="{0A190E20-BB9C-44C2-91AD-E0EAA3B669E1}"/>
    <cellStyle name="Comma0 2 200" xfId="2250" xr:uid="{5B18667B-4484-419C-AC17-43E2EB915D60}"/>
    <cellStyle name="Comma0 2 201" xfId="2251" xr:uid="{8C6EB368-7230-4A10-B640-9BF1B8921D69}"/>
    <cellStyle name="Comma0 2 202" xfId="2252" xr:uid="{17761CC7-4C1B-4C59-A244-6395C618EA93}"/>
    <cellStyle name="Comma0 2 203" xfId="2253" xr:uid="{5FB3D5D1-27CB-4CE3-8A01-AAF22A2A3262}"/>
    <cellStyle name="Comma0 2 204" xfId="2254" xr:uid="{C011BE01-B06A-4AFC-88CB-894B69FE23D7}"/>
    <cellStyle name="Comma0 2 205" xfId="2255" xr:uid="{75F2A7BD-59AC-47EF-8133-6F4837AD8E01}"/>
    <cellStyle name="Comma0 2 206" xfId="2256" xr:uid="{7A5FD32A-0018-42B2-971A-B799590B4A3E}"/>
    <cellStyle name="Comma0 2 207" xfId="2257" xr:uid="{F643CE3A-4CAA-4A41-95E9-8A1E02833DED}"/>
    <cellStyle name="Comma0 2 208" xfId="2258" xr:uid="{563DAD2D-999C-488C-A1C0-22D19E7D1252}"/>
    <cellStyle name="Comma0 2 209" xfId="2259" xr:uid="{81DF5EEF-3072-4583-A689-90E86A74187E}"/>
    <cellStyle name="Comma0 2 21" xfId="2260" xr:uid="{79E2FDCE-99FB-472E-AA1E-D5146E6AD06F}"/>
    <cellStyle name="Comma0 2 210" xfId="2261" xr:uid="{E4E8444D-CBBF-44E3-A7C0-EA0773CEE0B0}"/>
    <cellStyle name="Comma0 2 211" xfId="2262" xr:uid="{2C0B3A2F-7ACC-43E3-A65D-26C8642A9A6C}"/>
    <cellStyle name="Comma0 2 212" xfId="2263" xr:uid="{67708605-D406-40E3-9B20-A41A183D4DB0}"/>
    <cellStyle name="Comma0 2 213" xfId="2264" xr:uid="{E4AA2155-45AA-487B-9DBB-EA4CAA25BE76}"/>
    <cellStyle name="Comma0 2 214" xfId="2265" xr:uid="{50740EE9-ED60-4D4F-BD36-B6CF6D8FF4C2}"/>
    <cellStyle name="Comma0 2 215" xfId="2266" xr:uid="{06DC8602-B8F4-49BD-BDE5-188F6D1B2BBB}"/>
    <cellStyle name="Comma0 2 216" xfId="2267" xr:uid="{2E9CC93A-47BB-483F-991B-3EF9942C87EE}"/>
    <cellStyle name="Comma0 2 217" xfId="2268" xr:uid="{E87367A4-5B7E-44ED-BF0A-8E80F988CC1F}"/>
    <cellStyle name="Comma0 2 218" xfId="2269" xr:uid="{950525DD-203F-4E51-BCC6-63E223EF4D19}"/>
    <cellStyle name="Comma0 2 219" xfId="2270" xr:uid="{AF09F880-9678-473B-A722-28D3AC53F4BB}"/>
    <cellStyle name="Comma0 2 22" xfId="2271" xr:uid="{38C805CF-AC4C-4225-AE6D-BF7D2C0B162C}"/>
    <cellStyle name="Comma0 2 220" xfId="2272" xr:uid="{DC2FAD3F-3591-4B35-A133-DA9D185BAADE}"/>
    <cellStyle name="Comma0 2 221" xfId="2273" xr:uid="{E28BB2C1-88F1-43F5-9D70-B29B62F48303}"/>
    <cellStyle name="Comma0 2 222" xfId="2274" xr:uid="{8F6BC7C2-5752-4319-ADBA-F3FCC95E42B3}"/>
    <cellStyle name="Comma0 2 223" xfId="2275" xr:uid="{33AD2D55-75AE-470E-8EF7-648938ABA3F2}"/>
    <cellStyle name="Comma0 2 224" xfId="2276" xr:uid="{0A31FE2B-79D4-46AD-B989-5ACF6FBD7E68}"/>
    <cellStyle name="Comma0 2 225" xfId="2277" xr:uid="{F60D8CE1-B050-4A1E-BD99-8AF18E5A7DAF}"/>
    <cellStyle name="Comma0 2 226" xfId="2278" xr:uid="{9DBD531D-DFCD-4152-99D7-33B60E33397E}"/>
    <cellStyle name="Comma0 2 227" xfId="2279" xr:uid="{C9EBE395-E87B-43D4-91DC-FBC08BB4A758}"/>
    <cellStyle name="Comma0 2 228" xfId="2280" xr:uid="{23D91451-D898-4F59-9234-4C02924B38EC}"/>
    <cellStyle name="Comma0 2 229" xfId="2281" xr:uid="{00A5AD9F-F9FD-4094-A4AD-32177A1EDF78}"/>
    <cellStyle name="Comma0 2 23" xfId="2282" xr:uid="{2F215960-DE27-47F3-9983-0FE8E6C2A870}"/>
    <cellStyle name="Comma0 2 230" xfId="2283" xr:uid="{A2860A73-269F-4BE0-B3DB-DED9358ED0D4}"/>
    <cellStyle name="Comma0 2 231" xfId="2284" xr:uid="{37F656CC-FC32-498A-8358-CF2FCF6F1526}"/>
    <cellStyle name="Comma0 2 232" xfId="2285" xr:uid="{F1BA876E-DDF4-4ECF-9910-D60F1839416B}"/>
    <cellStyle name="Comma0 2 233" xfId="2286" xr:uid="{8D83B4B0-35B8-4C30-96E5-065CF1D41AA0}"/>
    <cellStyle name="Comma0 2 234" xfId="2287" xr:uid="{1FB51D7E-E3D5-4878-8DC6-8E1D84D44DCF}"/>
    <cellStyle name="Comma0 2 235" xfId="2288" xr:uid="{EA3686C7-18A1-47F4-AD10-74C8501829EF}"/>
    <cellStyle name="Comma0 2 236" xfId="2289" xr:uid="{767730B4-2285-4EBD-9269-F7B48A57450C}"/>
    <cellStyle name="Comma0 2 237" xfId="2290" xr:uid="{E0B92FCF-720F-45F8-8456-86D9DA267637}"/>
    <cellStyle name="Comma0 2 238" xfId="2291" xr:uid="{1606ED89-D814-4A52-BFCB-FDF792745199}"/>
    <cellStyle name="Comma0 2 239" xfId="2292" xr:uid="{207B4A12-6EB4-452B-B66B-FC97180A86C6}"/>
    <cellStyle name="Comma0 2 24" xfId="2293" xr:uid="{83A9808A-9293-4567-BD5F-2297BE7D1AD2}"/>
    <cellStyle name="Comma0 2 240" xfId="2294" xr:uid="{E76BB38B-257E-4F06-8E59-007BE45BC2CD}"/>
    <cellStyle name="Comma0 2 241" xfId="2295" xr:uid="{81A7D7E1-73AE-44FE-B593-9A5457C2DE88}"/>
    <cellStyle name="Comma0 2 242" xfId="2296" xr:uid="{92404782-C1E1-422E-AB0B-195E60626379}"/>
    <cellStyle name="Comma0 2 243" xfId="2297" xr:uid="{0AD8D273-1024-49EE-9227-675AA4FED9A1}"/>
    <cellStyle name="Comma0 2 244" xfId="2298" xr:uid="{4D9915D0-16E8-4C96-8144-1D8317FE3A8E}"/>
    <cellStyle name="Comma0 2 245" xfId="2299" xr:uid="{9E9EC3D6-9C99-4D76-964A-13AFC3BC83CA}"/>
    <cellStyle name="Comma0 2 246" xfId="2300" xr:uid="{7361D107-2F48-42E5-A8B6-12007B8E0E53}"/>
    <cellStyle name="Comma0 2 247" xfId="2301" xr:uid="{04DDA50F-E4BA-47CC-AAE1-CB228562A163}"/>
    <cellStyle name="Comma0 2 248" xfId="2302" xr:uid="{D02AF85A-9498-41FE-9401-F1CFC9858461}"/>
    <cellStyle name="Comma0 2 249" xfId="2303" xr:uid="{F5D8496C-CAF6-4D14-9741-00255196422F}"/>
    <cellStyle name="Comma0 2 25" xfId="2304" xr:uid="{3BBC19D2-4BA6-43A1-AF08-FFE32FA14904}"/>
    <cellStyle name="Comma0 2 250" xfId="2305" xr:uid="{80E1200A-5DE1-437F-89CD-D49341C2F389}"/>
    <cellStyle name="Comma0 2 251" xfId="2306" xr:uid="{5394EA56-36B1-40FC-B29F-285437D3C45A}"/>
    <cellStyle name="Comma0 2 252" xfId="2307" xr:uid="{39C8BD0D-1677-4D5B-B05C-829478F6B5D5}"/>
    <cellStyle name="Comma0 2 253" xfId="2308" xr:uid="{2D85544C-8466-495C-9BFB-BC115A361F00}"/>
    <cellStyle name="Comma0 2 254" xfId="2309" xr:uid="{F3A1C5A1-E1B7-4B1F-9119-BEAB550C21B3}"/>
    <cellStyle name="Comma0 2 255" xfId="2310" xr:uid="{61E165DD-4E4D-445F-B4B2-539400400874}"/>
    <cellStyle name="Comma0 2 256" xfId="2138" xr:uid="{648A5B15-1A13-4FEE-8A9F-6DD408724E78}"/>
    <cellStyle name="Comma0 2 26" xfId="2311" xr:uid="{853B99C0-CE0B-4A2D-B59C-278F82D5920B}"/>
    <cellStyle name="Comma0 2 27" xfId="2312" xr:uid="{6B5B78EA-038A-4760-9E70-4FFF22482D35}"/>
    <cellStyle name="Comma0 2 28" xfId="2313" xr:uid="{AC3A8B7B-C93D-4A46-8B29-F13DABB4CC45}"/>
    <cellStyle name="Comma0 2 29" xfId="2314" xr:uid="{EE73EF9B-6DE1-48A4-B2F5-F9353D44D03A}"/>
    <cellStyle name="Comma0 2 3" xfId="299" xr:uid="{1C531C96-C17A-417C-BF62-13077982833A}"/>
    <cellStyle name="Comma0 2 3 2" xfId="559" xr:uid="{78E71044-90A5-4CBD-8C14-91364961B955}"/>
    <cellStyle name="Comma0 2 3 2 2" xfId="9048" xr:uid="{51C401F9-1D6A-46E8-A595-3FFE5D5E5802}"/>
    <cellStyle name="Comma0 2 3 3" xfId="558" xr:uid="{249895EC-9E21-4B15-B35D-74AA982C5396}"/>
    <cellStyle name="Comma0 2 30" xfId="2316" xr:uid="{DA777A4B-85B7-434D-9E6E-6E95925E88AA}"/>
    <cellStyle name="Comma0 2 31" xfId="2317" xr:uid="{B60B1899-F70A-4BBE-BFF9-CA8244BD1A17}"/>
    <cellStyle name="Comma0 2 32" xfId="2318" xr:uid="{68BE5858-110A-41A2-B3AE-81B798BC04A8}"/>
    <cellStyle name="Comma0 2 33" xfId="2319" xr:uid="{2FF19B19-7826-4D48-9CF8-AEEE922B1954}"/>
    <cellStyle name="Comma0 2 34" xfId="2320" xr:uid="{B2ACCB26-87A4-48F6-8A4A-8C57A9FC6ABA}"/>
    <cellStyle name="Comma0 2 35" xfId="2321" xr:uid="{086A9805-EECA-41BC-AB93-D39C771DD1BF}"/>
    <cellStyle name="Comma0 2 36" xfId="2322" xr:uid="{194BD625-1E40-4250-B2BE-2E4EB08EECC0}"/>
    <cellStyle name="Comma0 2 37" xfId="2323" xr:uid="{1C4EB9E4-7C61-4214-A1CF-EC449B83D966}"/>
    <cellStyle name="Comma0 2 38" xfId="2324" xr:uid="{5E0ED277-1D5F-45E4-B461-C0FFDB0750C1}"/>
    <cellStyle name="Comma0 2 39" xfId="2325" xr:uid="{87D6BC8C-83AC-44DF-8FC0-A0C7A6C6AA1C}"/>
    <cellStyle name="Comma0 2 4" xfId="560" xr:uid="{63509129-9D41-43E5-8A90-AE5AB7B9F77A}"/>
    <cellStyle name="Comma0 2 4 2" xfId="561" xr:uid="{707F2991-BA46-4C16-9FFD-AB90BC1AD2A9}"/>
    <cellStyle name="Comma0 2 4 2 2" xfId="9049" xr:uid="{E531ABF7-E9A5-4C68-9705-ABE0231D8CFA}"/>
    <cellStyle name="Comma0 2 40" xfId="2327" xr:uid="{1DB3DE09-8757-4AFA-B9A4-A3CE88E7C8E4}"/>
    <cellStyle name="Comma0 2 41" xfId="2328" xr:uid="{6D486384-F98D-4BD9-B430-6237A5078AE2}"/>
    <cellStyle name="Comma0 2 42" xfId="2329" xr:uid="{02AF8795-614B-4BF9-8F65-B8268928E743}"/>
    <cellStyle name="Comma0 2 43" xfId="2330" xr:uid="{1BC3ACDA-B3CA-404E-846E-58E7436E0335}"/>
    <cellStyle name="Comma0 2 44" xfId="2331" xr:uid="{129A8727-71DE-4338-9230-1AD9CA334594}"/>
    <cellStyle name="Comma0 2 45" xfId="2332" xr:uid="{E069A997-0DC2-45A6-BFEA-CE72CB08E658}"/>
    <cellStyle name="Comma0 2 46" xfId="2333" xr:uid="{EAE7D4A0-F04C-4CDF-BE18-68F0806B944B}"/>
    <cellStyle name="Comma0 2 47" xfId="2334" xr:uid="{2D0DA19D-E78B-447A-9B48-AAC4EFE0CC57}"/>
    <cellStyle name="Comma0 2 48" xfId="2335" xr:uid="{1AB2BB78-2303-4B60-BA3C-40C23AE816F6}"/>
    <cellStyle name="Comma0 2 49" xfId="2336" xr:uid="{39182C95-FA74-4B12-8030-32055B3F0D24}"/>
    <cellStyle name="Comma0 2 5" xfId="562" xr:uid="{33AE94AB-8BB0-4EE2-B3AF-94F24802A10C}"/>
    <cellStyle name="Comma0 2 5 2" xfId="563" xr:uid="{F78CA962-F410-4183-B395-895FE3FFA792}"/>
    <cellStyle name="Comma0 2 5 2 2" xfId="9050" xr:uid="{5ACD29E3-AEBE-4D35-A974-A68D02969B5B}"/>
    <cellStyle name="Comma0 2 50" xfId="2338" xr:uid="{95C0DB19-3101-4EAE-AE4B-558D0B582EC9}"/>
    <cellStyle name="Comma0 2 51" xfId="2339" xr:uid="{278F82A3-0931-4287-AADD-81E3189B06E7}"/>
    <cellStyle name="Comma0 2 52" xfId="2340" xr:uid="{C1B3B7A4-3DFC-4D13-8071-FB8D40BE230A}"/>
    <cellStyle name="Comma0 2 53" xfId="2341" xr:uid="{0309957B-3B1B-4D34-AFCE-454708DA784D}"/>
    <cellStyle name="Comma0 2 54" xfId="2342" xr:uid="{0EF9BB6D-ABFB-4AA4-8351-D3DBE3C966F2}"/>
    <cellStyle name="Comma0 2 55" xfId="2343" xr:uid="{B084A196-29A2-4426-8516-BAD3DB8F915B}"/>
    <cellStyle name="Comma0 2 56" xfId="2344" xr:uid="{9DCD6A73-700E-4A7B-A1D9-1F2B38692EC5}"/>
    <cellStyle name="Comma0 2 57" xfId="2345" xr:uid="{2F2C27B6-2A91-4D69-AF09-1F92B4DFC9FB}"/>
    <cellStyle name="Comma0 2 58" xfId="2346" xr:uid="{88BCF32A-87C6-4EC0-973E-945DABCE665B}"/>
    <cellStyle name="Comma0 2 59" xfId="2347" xr:uid="{BF1883C7-B51E-469C-ACDA-CE156C8823DA}"/>
    <cellStyle name="Comma0 2 6" xfId="564" xr:uid="{EC3F8EDC-25D6-49CB-BCEB-AD929905C92D}"/>
    <cellStyle name="Comma0 2 6 2" xfId="565" xr:uid="{9CFFEB2F-00BF-4AEA-9ED4-938F3876DC9D}"/>
    <cellStyle name="Comma0 2 6 2 2" xfId="9051" xr:uid="{323478DF-1539-47F1-A488-FA35A599E83E}"/>
    <cellStyle name="Comma0 2 60" xfId="2348" xr:uid="{E24AEDBF-5E09-4D22-90FB-CA89DA8B6331}"/>
    <cellStyle name="Comma0 2 61" xfId="2349" xr:uid="{BA8ECEC0-BB7A-4106-BD08-E4C255F2C7AD}"/>
    <cellStyle name="Comma0 2 62" xfId="2350" xr:uid="{D61E1C39-866E-49AF-AB01-1C4396733FB0}"/>
    <cellStyle name="Comma0 2 63" xfId="2351" xr:uid="{63FB9B0B-6846-47DF-9266-74F8B888962A}"/>
    <cellStyle name="Comma0 2 64" xfId="2352" xr:uid="{47C79194-CD0A-4B77-AA10-EAB97A9D1C3A}"/>
    <cellStyle name="Comma0 2 65" xfId="2353" xr:uid="{67563871-33A1-4189-86FF-F1112334F916}"/>
    <cellStyle name="Comma0 2 66" xfId="2354" xr:uid="{38DE494A-C501-4803-AA50-C867A8FEBF95}"/>
    <cellStyle name="Comma0 2 67" xfId="2355" xr:uid="{388B229B-9344-4F48-B08C-4690E3F9692B}"/>
    <cellStyle name="Comma0 2 68" xfId="2356" xr:uid="{81D10F86-913C-4F50-8368-7437C245F407}"/>
    <cellStyle name="Comma0 2 69" xfId="2357" xr:uid="{BF95548B-29B9-495E-AB49-1D7A2EC6B28B}"/>
    <cellStyle name="Comma0 2 7" xfId="566" xr:uid="{60455AC4-B089-49A5-A054-882AB29001D7}"/>
    <cellStyle name="Comma0 2 7 2" xfId="567" xr:uid="{1C2586F5-AA04-46D7-ABD2-6E982066AA87}"/>
    <cellStyle name="Comma0 2 7 2 2" xfId="9052" xr:uid="{E2EB0B5B-4FDA-46D3-A9F6-2AA19DB65E5B}"/>
    <cellStyle name="Comma0 2 70" xfId="2359" xr:uid="{C46655AD-3E8B-4A77-A532-284701B6E27B}"/>
    <cellStyle name="Comma0 2 71" xfId="2360" xr:uid="{C27D1EAF-6F15-4762-9BBB-29917ED350BC}"/>
    <cellStyle name="Comma0 2 72" xfId="2361" xr:uid="{4BB15AD3-AA70-4A2A-B445-8D64AE96ADA6}"/>
    <cellStyle name="Comma0 2 73" xfId="2362" xr:uid="{C2E6B3D0-4914-4FD3-943B-2B2E2A2096E4}"/>
    <cellStyle name="Comma0 2 74" xfId="2363" xr:uid="{3B1454C8-C344-4801-883F-D0AF650031B0}"/>
    <cellStyle name="Comma0 2 75" xfId="2364" xr:uid="{81796498-95D9-4499-8CB4-BC6B9A411E2A}"/>
    <cellStyle name="Comma0 2 76" xfId="2365" xr:uid="{3E633785-D374-45F3-B19B-9C46CB291228}"/>
    <cellStyle name="Comma0 2 77" xfId="2366" xr:uid="{BE3D5CD6-F818-4524-B4D1-581A7CA145A2}"/>
    <cellStyle name="Comma0 2 78" xfId="2367" xr:uid="{4E49B5A3-CABA-4F07-A7BE-104C85C10522}"/>
    <cellStyle name="Comma0 2 79" xfId="2368" xr:uid="{4CA3F546-0DAC-44A1-BCAE-909F8C1F18D8}"/>
    <cellStyle name="Comma0 2 8" xfId="568" xr:uid="{FEA2B0A0-FBA9-4D40-9A3E-ED7FE2ED761F}"/>
    <cellStyle name="Comma0 2 8 2" xfId="2369" xr:uid="{9EC70AC6-F631-4DC3-82A5-F5C592C9A00D}"/>
    <cellStyle name="Comma0 2 8 3" xfId="9053" xr:uid="{A574FFDB-46BB-4224-A1EB-D624D3E6DB8B}"/>
    <cellStyle name="Comma0 2 80" xfId="2370" xr:uid="{39C535A7-D910-4687-8C9B-CEB1D5F5ADA7}"/>
    <cellStyle name="Comma0 2 81" xfId="2371" xr:uid="{2B5EAC9F-4902-4BE2-8012-9AD393704776}"/>
    <cellStyle name="Comma0 2 82" xfId="2372" xr:uid="{A87732ED-4E8D-45DE-B3FE-7CCED1D9A726}"/>
    <cellStyle name="Comma0 2 83" xfId="2373" xr:uid="{D3CAA29D-4E9B-474A-A5CD-97187EEDF4D2}"/>
    <cellStyle name="Comma0 2 84" xfId="2374" xr:uid="{614A8D62-8EE0-47B9-A614-30C298CF96E5}"/>
    <cellStyle name="Comma0 2 85" xfId="2375" xr:uid="{7BCEDC7A-9D7C-4C72-9929-B711742819AE}"/>
    <cellStyle name="Comma0 2 86" xfId="2376" xr:uid="{EC4F92FB-A5F9-4BC6-8041-C62318C6DA65}"/>
    <cellStyle name="Comma0 2 87" xfId="2377" xr:uid="{36051E18-4E8D-4696-8F4C-9DF86F69F2FE}"/>
    <cellStyle name="Comma0 2 88" xfId="2378" xr:uid="{5B96CF06-D033-434B-A8EE-525347A6635E}"/>
    <cellStyle name="Comma0 2 89" xfId="2379" xr:uid="{46EE927A-C52E-4E76-8D7B-E1E35A1CA2A4}"/>
    <cellStyle name="Comma0 2 9" xfId="2380" xr:uid="{7B573306-20E6-4AC1-ACFB-ACD8FDA12304}"/>
    <cellStyle name="Comma0 2 90" xfId="2381" xr:uid="{D465F6E6-A231-450D-A79D-61D3537B729A}"/>
    <cellStyle name="Comma0 2 91" xfId="2382" xr:uid="{7F7C3689-6493-48A1-8A0C-256D07CA066A}"/>
    <cellStyle name="Comma0 2 92" xfId="2383" xr:uid="{D638ACC3-BF92-4C53-870F-06D8E4EF24A5}"/>
    <cellStyle name="Comma0 2 93" xfId="2384" xr:uid="{2DD80C16-F939-44F8-B784-4E82911C8582}"/>
    <cellStyle name="Comma0 2 94" xfId="2385" xr:uid="{7CFA7918-713F-4A46-B671-961FD7AAB59D}"/>
    <cellStyle name="Comma0 2 95" xfId="2386" xr:uid="{C5CA913E-A838-4CA9-8CB0-4DE263F09A15}"/>
    <cellStyle name="Comma0 2 96" xfId="2387" xr:uid="{B7C0B730-1932-4670-8032-A0518D9E6D8E}"/>
    <cellStyle name="Comma0 2 97" xfId="2388" xr:uid="{91D5DE22-F70E-4D89-ADD2-385764E5C0EA}"/>
    <cellStyle name="Comma0 2 98" xfId="2389" xr:uid="{B634B5ED-7A60-4818-9C19-3D0853F6B2AE}"/>
    <cellStyle name="Comma0 2 99" xfId="2390" xr:uid="{D4B1B289-DE52-494B-8CA3-0131D5282623}"/>
    <cellStyle name="Comma0 3" xfId="48" xr:uid="{00000000-0005-0000-0000-000016000000}"/>
    <cellStyle name="Comma0 3 10" xfId="2392" xr:uid="{57A81009-FBCD-4813-AB86-CFE536AD8B55}"/>
    <cellStyle name="Comma0 3 11" xfId="2391" xr:uid="{2310D0E3-F4EB-4CD6-B039-9E9EBF496010}"/>
    <cellStyle name="Comma0 3 2" xfId="569" xr:uid="{5A5C4D4B-9024-48F4-B874-641D2D0301D1}"/>
    <cellStyle name="Comma0 3 2 2" xfId="570" xr:uid="{AEA67BC5-96B2-4D4E-80D5-4FD62F6F87C3}"/>
    <cellStyle name="Comma0 3 2 2 2" xfId="9054" xr:uid="{9ACAEA1E-B8DB-4AC0-B7D9-CE2627AC0B9E}"/>
    <cellStyle name="Comma0 3 3" xfId="571" xr:uid="{78D262B9-099F-4A52-BA5E-ADED0EBB0A52}"/>
    <cellStyle name="Comma0 3 3 2" xfId="572" xr:uid="{39597886-34DF-4145-A0F5-0EFBA7627927}"/>
    <cellStyle name="Comma0 3 3 2 2" xfId="9055" xr:uid="{990B7330-5BA9-4323-8F97-6BB7331E9214}"/>
    <cellStyle name="Comma0 3 4" xfId="573" xr:uid="{2D57C2AD-389D-4AF2-9599-ABEAD8389F7C}"/>
    <cellStyle name="Comma0 3 4 2" xfId="574" xr:uid="{3182F7CD-2AA6-4B9C-80F6-ED1997AA2B3A}"/>
    <cellStyle name="Comma0 3 4 2 2" xfId="9056" xr:uid="{F87F6A26-4259-4CEB-878E-EA1F44C7CF80}"/>
    <cellStyle name="Comma0 3 5" xfId="575" xr:uid="{08EE753C-DC28-40C8-9C75-C22A66241FB3}"/>
    <cellStyle name="Comma0 3 5 2" xfId="576" xr:uid="{817A89F0-1E2A-4850-8933-E04AF4C47EC3}"/>
    <cellStyle name="Comma0 3 5 2 2" xfId="9057" xr:uid="{177EBB9A-B45D-4185-AE93-49140C202F19}"/>
    <cellStyle name="Comma0 3 6" xfId="577" xr:uid="{D93785AE-1256-4759-B37C-1BF9678192EC}"/>
    <cellStyle name="Comma0 3 6 2" xfId="578" xr:uid="{D2D3A823-B057-4B78-80E9-E9BC048C39AC}"/>
    <cellStyle name="Comma0 3 6 2 2" xfId="9058" xr:uid="{42CF8EC8-B94F-442F-BF29-5AC42E4FB64A}"/>
    <cellStyle name="Comma0 3 7" xfId="579" xr:uid="{D02AC5B3-B4AD-4740-9923-9A1B6D637092}"/>
    <cellStyle name="Comma0 3 7 2" xfId="580" xr:uid="{FE906706-A0BE-4BC2-8585-678662C62F04}"/>
    <cellStyle name="Comma0 3 7 2 2" xfId="9059" xr:uid="{218DF189-7DC4-4FD4-A1BD-150B5A7EC35B}"/>
    <cellStyle name="Comma0 3 8" xfId="581" xr:uid="{19C69D18-C511-4DDE-A5B7-3B96C6C2E57F}"/>
    <cellStyle name="Comma0 3 8 2" xfId="2399" xr:uid="{F57EE3C7-ECE5-48F1-8D52-5C0F468FB257}"/>
    <cellStyle name="Comma0 3 8 3" xfId="9060" xr:uid="{7DA773B7-9221-487E-BDF6-206C5B4520CC}"/>
    <cellStyle name="Comma0 3 9" xfId="2400" xr:uid="{87493BA4-907D-4CFE-80E7-839B7F5DCB90}"/>
    <cellStyle name="Comma0 4" xfId="30" xr:uid="{00000000-0005-0000-0000-000014000000}"/>
    <cellStyle name="Comma0 4 2" xfId="583" xr:uid="{59AD5E53-6EFE-49D2-9A44-0553E7282C15}"/>
    <cellStyle name="Comma0 4 2 2" xfId="584" xr:uid="{7D6F5455-D0A9-4BFC-8DB6-0BF889169C67}"/>
    <cellStyle name="Comma0 4 2 2 2" xfId="9061" xr:uid="{7CEF06CD-B140-4615-BB73-6154DA51645B}"/>
    <cellStyle name="Comma0 4 3" xfId="585" xr:uid="{314D0BC3-7F95-4AF9-9AF6-6478E80F5662}"/>
    <cellStyle name="Comma0 4 3 2" xfId="586" xr:uid="{1D8D6566-591F-46F8-9F2E-C8EA6B3EADA2}"/>
    <cellStyle name="Comma0 4 3 2 2" xfId="9062" xr:uid="{905F9BE4-D75B-4B0F-BB9F-500C18943BE0}"/>
    <cellStyle name="Comma0 4 4" xfId="587" xr:uid="{4C95F1C5-F775-4192-A514-15F12D3A722D}"/>
    <cellStyle name="Comma0 4 4 2" xfId="588" xr:uid="{ECFA4CA7-974D-46C6-8AB6-17F72C26E78B}"/>
    <cellStyle name="Comma0 4 4 2 2" xfId="9063" xr:uid="{33F306CE-BA97-4B7E-A4EA-A529172353D7}"/>
    <cellStyle name="Comma0 4 5" xfId="589" xr:uid="{0AFE4E06-F50F-49DF-B300-9E4B6D7534C0}"/>
    <cellStyle name="Comma0 4 5 2" xfId="590" xr:uid="{579B9115-9567-4590-950B-7B20AB014370}"/>
    <cellStyle name="Comma0 4 5 2 2" xfId="9064" xr:uid="{DD5DBC13-1E8C-4BB5-9F04-F7E467750612}"/>
    <cellStyle name="Comma0 4 6" xfId="591" xr:uid="{A803FD83-3B0F-4484-B7DE-A9EFCBE0FAB1}"/>
    <cellStyle name="Comma0 4 6 2" xfId="592" xr:uid="{538D8C9B-ECB5-4EE9-88E5-8FD2B40AEA58}"/>
    <cellStyle name="Comma0 4 6 2 2" xfId="9065" xr:uid="{6570EAC4-1C00-4FE1-96FD-76584015EB7C}"/>
    <cellStyle name="Comma0 4 7" xfId="593" xr:uid="{646427E0-3A2F-4FA2-A35E-E3D71FC08DCB}"/>
    <cellStyle name="Comma0 4 7 2" xfId="9066" xr:uid="{9F4BB867-0A37-4AEE-A8AE-104F9E8BEE1C}"/>
    <cellStyle name="Comma0 4 8" xfId="582" xr:uid="{507022F3-CF3D-4C17-AFE7-16E2C9239AC6}"/>
    <cellStyle name="Comma0 5" xfId="126" xr:uid="{00000000-0005-0000-0000-000038000000}"/>
    <cellStyle name="Comma0 5 2" xfId="595" xr:uid="{0A244869-373C-4CCA-A8B5-AC9B8003285C}"/>
    <cellStyle name="Comma0 5 2 2" xfId="2407" xr:uid="{23295243-2716-4075-8CF7-724CCF0169B6}"/>
    <cellStyle name="Comma0 5 2 3" xfId="9067" xr:uid="{798F753A-493E-4596-AD76-A27743469EA1}"/>
    <cellStyle name="Comma0 5 3" xfId="2408" xr:uid="{A0A5F678-59AA-4F94-A5A0-D7BDC3207F3B}"/>
    <cellStyle name="Comma0 5 4" xfId="2409" xr:uid="{6DC294E6-A6F5-4C30-951F-FFDECB2E7331}"/>
    <cellStyle name="Comma0 5 5" xfId="2410" xr:uid="{79DDD13E-6B0A-40A0-8599-3AF32AC14CDB}"/>
    <cellStyle name="Comma0 5 6" xfId="2406" xr:uid="{1015F3FE-C59D-4287-8783-D9FC39D0EC10}"/>
    <cellStyle name="Comma0 5 7" xfId="594" xr:uid="{F4FDB0F0-AF82-489A-AF01-0E9B1A198BF6}"/>
    <cellStyle name="Comma0 6" xfId="596" xr:uid="{7706EA20-21E4-4AAD-AE5B-CF71647C3B07}"/>
    <cellStyle name="Comma0 6 2" xfId="597" xr:uid="{EBE7B89F-6EE2-4CD7-8700-1342443F4C60}"/>
    <cellStyle name="Comma0 6 2 2" xfId="2412" xr:uid="{9104B231-3AEA-4B51-9E9D-443164CC6387}"/>
    <cellStyle name="Comma0 6 2 3" xfId="9068" xr:uid="{ED981158-65C7-4262-92FE-02EA29EA9231}"/>
    <cellStyle name="Comma0 6 3" xfId="2413" xr:uid="{A5BA60AD-D404-4CF6-A181-D6DA25B99CF6}"/>
    <cellStyle name="Comma0 6 4" xfId="2414" xr:uid="{50826623-5D3D-4C2D-98D5-7FB5B862DAC1}"/>
    <cellStyle name="Comma0 6 5" xfId="2415" xr:uid="{73320F21-1A9E-46CA-8816-9694834A0CDE}"/>
    <cellStyle name="Comma0 6 6" xfId="2411" xr:uid="{E35F934A-8168-406E-818C-1A1F669DD8D2}"/>
    <cellStyle name="Comma0 7" xfId="598" xr:uid="{52176DE8-FDC6-49CB-AE5B-87CE09818C4D}"/>
    <cellStyle name="Comma0 7 2" xfId="599" xr:uid="{D265C35C-A1BD-4909-ADE4-DA4E9CB1FEBE}"/>
    <cellStyle name="Comma0 7 2 2" xfId="2417" xr:uid="{E180B4E9-1DA2-45FE-AAD3-05BB7925A423}"/>
    <cellStyle name="Comma0 7 2 3" xfId="9069" xr:uid="{059F2E60-13C1-4336-A7C6-78B73EC0D7D6}"/>
    <cellStyle name="Comma0 7 3" xfId="2418" xr:uid="{7063E902-A12D-48C3-960D-B196D8AF93DA}"/>
    <cellStyle name="Comma0 7 4" xfId="2419" xr:uid="{317C559C-4791-4245-B97B-DE2ABB119954}"/>
    <cellStyle name="Comma0 7 5" xfId="2420" xr:uid="{6EC78DFB-F938-4F85-8A33-872382D7C705}"/>
    <cellStyle name="Comma0 7 6" xfId="2416" xr:uid="{ABEF0313-921A-44AB-A34E-0052A00EA3E7}"/>
    <cellStyle name="Comma0 8" xfId="600" xr:uid="{56F44192-A434-411B-B5BA-3390C544CBE1}"/>
    <cellStyle name="Comma0 8 2" xfId="601" xr:uid="{C2185D84-D9B1-4BDA-A45D-C99B0EB6C0D5}"/>
    <cellStyle name="Comma0 8 2 2" xfId="2422" xr:uid="{A2257D93-B67D-44EE-898B-6530394DB654}"/>
    <cellStyle name="Comma0 8 2 3" xfId="9070" xr:uid="{A4C68129-73EE-4812-AF37-8BA665367981}"/>
    <cellStyle name="Comma0 8 3" xfId="2423" xr:uid="{78E4066B-D5F0-4579-BA8F-19549CE3E25F}"/>
    <cellStyle name="Comma0 8 4" xfId="2424" xr:uid="{1B79A0F6-11C1-49DC-9ECD-341EC0D0BB5A}"/>
    <cellStyle name="Comma0 8 5" xfId="2425" xr:uid="{6E44451E-AE57-40AE-B9EC-E3A810165BC6}"/>
    <cellStyle name="Comma0 8 6" xfId="2421" xr:uid="{C80C60CF-90DF-4783-9DAA-964A82D67EE0}"/>
    <cellStyle name="Comma0 9" xfId="602" xr:uid="{BCC54AE0-8255-44E2-8647-65093013099D}"/>
    <cellStyle name="Comma0 9 2" xfId="603" xr:uid="{85EB2793-FE5F-40E5-91B9-6DEDE0998131}"/>
    <cellStyle name="Comma0 9 2 2" xfId="2427" xr:uid="{4CA527A5-44E8-4173-AE11-8CBB6E188B96}"/>
    <cellStyle name="Comma0 9 2 3" xfId="9071" xr:uid="{90568CC9-0401-415C-9D2E-22598E18E9BE}"/>
    <cellStyle name="Comma0 9 3" xfId="2428" xr:uid="{1273286A-02ED-4FA6-9397-C244F281CBB2}"/>
    <cellStyle name="Comma0 9 4" xfId="2429" xr:uid="{BA643E7E-D20E-485B-839F-DF6D930BCD07}"/>
    <cellStyle name="Comma0 9 5" xfId="2430" xr:uid="{41EF816F-D12A-41B8-BF64-594AC6E85CB8}"/>
    <cellStyle name="Comma0 9 6" xfId="2426" xr:uid="{5388877F-9CE9-492D-A781-D9F1CA8AEE42}"/>
    <cellStyle name="Comma0_BOQ-Structures-DRAFT - 2 June 05" xfId="6" xr:uid="{00000000-0005-0000-0000-000005000000}"/>
    <cellStyle name="Comma1" xfId="7" xr:uid="{00000000-0005-0000-0000-000006000000}"/>
    <cellStyle name="Comma1 10" xfId="2432" xr:uid="{FFA6CFFF-2426-4984-AD25-1310DD87191E}"/>
    <cellStyle name="Comma1 11" xfId="2433" xr:uid="{E2E8A37B-D4E2-4E65-B4BE-6CBBF85701D3}"/>
    <cellStyle name="Comma1 12" xfId="604" xr:uid="{861C7A67-7C33-4D51-8B14-DF301EB3EA64}"/>
    <cellStyle name="Comma1 13" xfId="362" xr:uid="{783693D8-072D-492E-9163-09AD016F7B4B}"/>
    <cellStyle name="Comma1 2" xfId="114" xr:uid="{00000000-0005-0000-0000-00003B000000}"/>
    <cellStyle name="Comma1 2 10" xfId="2435" xr:uid="{07EE8C16-F65F-468C-A254-347391610D14}"/>
    <cellStyle name="Comma1 2 100" xfId="2436" xr:uid="{6D91ED0A-D641-4FA6-A911-B7596C67707F}"/>
    <cellStyle name="Comma1 2 101" xfId="2437" xr:uid="{53377912-967C-411B-AEFC-BE1A6C996342}"/>
    <cellStyle name="Comma1 2 102" xfId="2438" xr:uid="{FF689C0F-9D2A-4B72-825A-AFC1661E6537}"/>
    <cellStyle name="Comma1 2 103" xfId="2439" xr:uid="{E01F3690-4206-4191-8866-2F039A0494CA}"/>
    <cellStyle name="Comma1 2 104" xfId="2440" xr:uid="{769839CA-F063-4CF2-B485-7635089CD3AB}"/>
    <cellStyle name="Comma1 2 105" xfId="2441" xr:uid="{43DFDDE4-FA20-4158-B470-38513A04FAFE}"/>
    <cellStyle name="Comma1 2 106" xfId="2442" xr:uid="{38850A7F-A736-43EF-8299-26D18E8157AF}"/>
    <cellStyle name="Comma1 2 107" xfId="2443" xr:uid="{893E07A7-BEDF-4655-B4FC-3A3473F17D1D}"/>
    <cellStyle name="Comma1 2 108" xfId="2444" xr:uid="{3DAE8993-5BF9-469F-BAEC-A56C40DDC5DB}"/>
    <cellStyle name="Comma1 2 109" xfId="2445" xr:uid="{7DC8613C-0B85-46DB-82FF-A00D206499E4}"/>
    <cellStyle name="Comma1 2 11" xfId="2446" xr:uid="{AEB25B04-8E38-4579-8A45-8B272B537021}"/>
    <cellStyle name="Comma1 2 110" xfId="2447" xr:uid="{5EEC0FB4-28CD-4802-A383-0500243C2D1B}"/>
    <cellStyle name="Comma1 2 111" xfId="2448" xr:uid="{33FF6C2F-C546-43D7-80E8-0E66FE27B38E}"/>
    <cellStyle name="Comma1 2 112" xfId="2449" xr:uid="{AFF43838-D89E-442B-99BB-32B0A85B6410}"/>
    <cellStyle name="Comma1 2 113" xfId="2450" xr:uid="{56943460-018D-4D88-BFFB-C55D1F317983}"/>
    <cellStyle name="Comma1 2 114" xfId="2451" xr:uid="{94C30040-8DFE-4E6C-9017-E423E57C83F2}"/>
    <cellStyle name="Comma1 2 115" xfId="2452" xr:uid="{42456674-5B30-4D2A-A9FB-A60B1B707D8F}"/>
    <cellStyle name="Comma1 2 116" xfId="2453" xr:uid="{32676437-9799-4C22-AE93-5707746EFA81}"/>
    <cellStyle name="Comma1 2 117" xfId="2454" xr:uid="{AFAEFCA3-C3EC-41BB-9E37-20DFC03C248F}"/>
    <cellStyle name="Comma1 2 118" xfId="2455" xr:uid="{8E6E80DA-4CC4-488B-8E9B-D3F7CC6DF20E}"/>
    <cellStyle name="Comma1 2 119" xfId="2456" xr:uid="{F339931D-EFE3-450F-A99F-D3CE46A36751}"/>
    <cellStyle name="Comma1 2 12" xfId="2457" xr:uid="{0C1BA262-02E9-4C78-97EE-378B6EED1CBC}"/>
    <cellStyle name="Comma1 2 120" xfId="2458" xr:uid="{4ED06998-0901-4C47-AEC9-3D7534B8CE5F}"/>
    <cellStyle name="Comma1 2 121" xfId="2459" xr:uid="{DCCCED75-1B08-4631-B22B-DD3694C51133}"/>
    <cellStyle name="Comma1 2 122" xfId="2460" xr:uid="{469CDA88-467D-4B87-9C34-1708D06EB71C}"/>
    <cellStyle name="Comma1 2 123" xfId="2461" xr:uid="{96E8304D-560E-44CD-8D07-9034640EB540}"/>
    <cellStyle name="Comma1 2 124" xfId="2462" xr:uid="{FF0C44AC-CD63-4377-B98D-488704E22AB8}"/>
    <cellStyle name="Comma1 2 125" xfId="2463" xr:uid="{AC875E64-5CE3-478F-A7F4-152DA1245580}"/>
    <cellStyle name="Comma1 2 126" xfId="2464" xr:uid="{38D77918-6159-4E47-8354-F4102716146A}"/>
    <cellStyle name="Comma1 2 127" xfId="2465" xr:uid="{8FCB8765-C80A-4DC3-8AE5-3DE2C0012FEF}"/>
    <cellStyle name="Comma1 2 128" xfId="2466" xr:uid="{9775B2A8-0DF9-4C1E-9C7E-5F5B1A17D56D}"/>
    <cellStyle name="Comma1 2 129" xfId="2467" xr:uid="{30CBBCAA-2941-4197-9DB0-1FF0EC040BB2}"/>
    <cellStyle name="Comma1 2 13" xfId="2468" xr:uid="{BC7C817C-B6AA-4229-AC93-B2E1BA4BFAD9}"/>
    <cellStyle name="Comma1 2 130" xfId="2469" xr:uid="{7B9551EF-E16A-48A0-A046-972CB1FEFBA4}"/>
    <cellStyle name="Comma1 2 131" xfId="2470" xr:uid="{91F4E73C-6A55-419C-9E1D-016F25675329}"/>
    <cellStyle name="Comma1 2 132" xfId="2471" xr:uid="{8871DBDC-28FD-4B1C-AAC0-2A0B94EB437E}"/>
    <cellStyle name="Comma1 2 133" xfId="2472" xr:uid="{3B6B3D9C-3665-4B09-8362-D3FD74DFEC23}"/>
    <cellStyle name="Comma1 2 134" xfId="2473" xr:uid="{9CDFDF0C-AF43-41E4-97C6-F636F907F0C4}"/>
    <cellStyle name="Comma1 2 135" xfId="2474" xr:uid="{133645D2-5141-4F37-977B-66A272318CB4}"/>
    <cellStyle name="Comma1 2 136" xfId="2475" xr:uid="{5C3EC854-6723-4468-8E20-9B3AB616E0B6}"/>
    <cellStyle name="Comma1 2 137" xfId="2476" xr:uid="{E4BA1380-0EE3-438D-A516-01DD5F38BB56}"/>
    <cellStyle name="Comma1 2 138" xfId="2477" xr:uid="{526C158E-50BB-48B3-A9A6-54BAD8B96620}"/>
    <cellStyle name="Comma1 2 139" xfId="2478" xr:uid="{2241E6BE-FA3D-413E-A1F4-42B64D8A0215}"/>
    <cellStyle name="Comma1 2 14" xfId="2479" xr:uid="{E7B506B7-0864-4192-B9F5-465021657ED3}"/>
    <cellStyle name="Comma1 2 140" xfId="2480" xr:uid="{47A8ACEB-F8FE-4D75-BDC0-F89F6BB39D19}"/>
    <cellStyle name="Comma1 2 141" xfId="2481" xr:uid="{585A8D3A-1925-4A65-B3DB-6F7F24001FBA}"/>
    <cellStyle name="Comma1 2 142" xfId="2482" xr:uid="{0DDB9FAB-45D6-4E64-B5D5-3E9E11CE2BC5}"/>
    <cellStyle name="Comma1 2 143" xfId="2483" xr:uid="{65B6E3E3-305F-40A7-A461-46AF247CFB5E}"/>
    <cellStyle name="Comma1 2 144" xfId="2484" xr:uid="{8274DD8F-6388-4742-B051-FF5AC36B962D}"/>
    <cellStyle name="Comma1 2 145" xfId="2485" xr:uid="{9170724B-050E-47FB-8304-0DD02E462FFE}"/>
    <cellStyle name="Comma1 2 146" xfId="2486" xr:uid="{7413D493-2957-4731-9F54-FDCED77EDBE4}"/>
    <cellStyle name="Comma1 2 147" xfId="2487" xr:uid="{324BD367-11A2-47A7-900A-51659B79F207}"/>
    <cellStyle name="Comma1 2 148" xfId="2488" xr:uid="{A19D14A5-2BB1-4D3D-A64C-586DC7F91568}"/>
    <cellStyle name="Comma1 2 149" xfId="2489" xr:uid="{EDA13CB7-4850-40ED-930F-48BF06CFC66D}"/>
    <cellStyle name="Comma1 2 15" xfId="2490" xr:uid="{5F6472A1-1914-4177-A77C-390ADF30ADAF}"/>
    <cellStyle name="Comma1 2 150" xfId="2491" xr:uid="{A8F1C113-8768-4DB7-9938-54D15105135E}"/>
    <cellStyle name="Comma1 2 151" xfId="2492" xr:uid="{97676D1D-C5F6-443E-BF15-6DDB5B31674E}"/>
    <cellStyle name="Comma1 2 152" xfId="2493" xr:uid="{FD7E089E-E3EE-4AEF-A214-4D4F5FECA46B}"/>
    <cellStyle name="Comma1 2 153" xfId="2494" xr:uid="{C791C7A7-6D4A-4D9D-8319-2E920C0DC1AC}"/>
    <cellStyle name="Comma1 2 154" xfId="2495" xr:uid="{8BA7E167-468B-4E07-976E-63B512735004}"/>
    <cellStyle name="Comma1 2 155" xfId="2496" xr:uid="{C77EE317-88E7-4791-B0F0-0B4FF28A4663}"/>
    <cellStyle name="Comma1 2 156" xfId="2497" xr:uid="{E57E6F31-794D-4485-B31D-FAF1D3690582}"/>
    <cellStyle name="Comma1 2 157" xfId="2498" xr:uid="{F70AC8B5-C772-4D42-A98D-E8D9EFD82CD1}"/>
    <cellStyle name="Comma1 2 158" xfId="2499" xr:uid="{5D8A9403-CF0B-4087-B4A1-E21E194A5210}"/>
    <cellStyle name="Comma1 2 159" xfId="2500" xr:uid="{147302C8-07DE-49E8-BC52-6700B472C025}"/>
    <cellStyle name="Comma1 2 16" xfId="2501" xr:uid="{57236E3D-1696-425C-8942-665A44555A23}"/>
    <cellStyle name="Comma1 2 160" xfId="2502" xr:uid="{63358B4B-E09F-49BD-A0A5-22F744810AC8}"/>
    <cellStyle name="Comma1 2 161" xfId="2503" xr:uid="{596BEB29-8649-4CC0-9E17-A4616F9793F1}"/>
    <cellStyle name="Comma1 2 162" xfId="2504" xr:uid="{650ED630-DB27-4403-A17B-CF496F645FF4}"/>
    <cellStyle name="Comma1 2 163" xfId="2505" xr:uid="{E0F9DD0E-2BCD-4354-BD57-841C620CDBCE}"/>
    <cellStyle name="Comma1 2 164" xfId="2506" xr:uid="{9FF0DCD6-E62B-452C-AEEA-9694FABA905D}"/>
    <cellStyle name="Comma1 2 165" xfId="2507" xr:uid="{0940A9A2-901F-485E-AB67-9FE37D21F971}"/>
    <cellStyle name="Comma1 2 166" xfId="2508" xr:uid="{7F777901-8071-422D-B31A-3E7657AABEB8}"/>
    <cellStyle name="Comma1 2 167" xfId="2509" xr:uid="{8F04D389-1A59-435C-A958-3A7373F43FFE}"/>
    <cellStyle name="Comma1 2 168" xfId="2510" xr:uid="{DB5BB4FD-FD05-44F1-9FDE-724179DD6A41}"/>
    <cellStyle name="Comma1 2 169" xfId="2511" xr:uid="{DBEFA44D-A494-47A1-AFDD-9500EA6FCB7C}"/>
    <cellStyle name="Comma1 2 17" xfId="2512" xr:uid="{67D4536E-881B-4E04-B714-D95497878436}"/>
    <cellStyle name="Comma1 2 170" xfId="2513" xr:uid="{AC05BB0E-61CA-4336-B002-4469BD862CC1}"/>
    <cellStyle name="Comma1 2 171" xfId="2514" xr:uid="{8F716D06-93E4-4247-B599-462CB61E47C6}"/>
    <cellStyle name="Comma1 2 172" xfId="2515" xr:uid="{7C274D88-6A1D-4E2D-8C19-28B2A5AC84CE}"/>
    <cellStyle name="Comma1 2 173" xfId="2516" xr:uid="{6C520148-A29E-430E-B187-983E342D2F79}"/>
    <cellStyle name="Comma1 2 174" xfId="2517" xr:uid="{C37279F0-8932-4A25-A315-7C39FCE8B04A}"/>
    <cellStyle name="Comma1 2 175" xfId="2518" xr:uid="{26238826-DA32-466C-988E-64E75940361A}"/>
    <cellStyle name="Comma1 2 176" xfId="2519" xr:uid="{A4A8468D-56CB-4893-A650-5CCEC635E9B5}"/>
    <cellStyle name="Comma1 2 177" xfId="2520" xr:uid="{151FD08E-AB4C-4C64-96A4-755E38F94788}"/>
    <cellStyle name="Comma1 2 178" xfId="2521" xr:uid="{B836ED3F-4D95-44C8-A961-84325FD2679A}"/>
    <cellStyle name="Comma1 2 179" xfId="2522" xr:uid="{BBD65A14-74AF-49AF-A23D-A849D4B0AD97}"/>
    <cellStyle name="Comma1 2 18" xfId="2523" xr:uid="{7726F8CF-1AB2-4C63-9A65-2CF02B2A42B1}"/>
    <cellStyle name="Comma1 2 180" xfId="2524" xr:uid="{A8259FA5-AB0D-46CE-86CB-8B2450813760}"/>
    <cellStyle name="Comma1 2 181" xfId="2525" xr:uid="{923A9B0D-9FEE-431C-911A-6B6F089FF779}"/>
    <cellStyle name="Comma1 2 182" xfId="2526" xr:uid="{E105FE40-CC99-49F5-9921-B4E09342A13F}"/>
    <cellStyle name="Comma1 2 183" xfId="2527" xr:uid="{6E355808-9F7B-4756-9970-A056D9F1D3FB}"/>
    <cellStyle name="Comma1 2 184" xfId="2528" xr:uid="{448409E1-1184-47FD-879B-2F43C07842E3}"/>
    <cellStyle name="Comma1 2 185" xfId="2529" xr:uid="{E1CA12F0-7AEA-42D2-94CE-C69E40DB9BDA}"/>
    <cellStyle name="Comma1 2 186" xfId="2530" xr:uid="{AC040FA3-6D28-436A-A111-32AA9C444AEA}"/>
    <cellStyle name="Comma1 2 187" xfId="2531" xr:uid="{158DF631-8FAB-40F6-BB67-6EC873D9AA5F}"/>
    <cellStyle name="Comma1 2 188" xfId="2532" xr:uid="{1DC40954-677A-4DFF-B1D4-F9C51B3A212A}"/>
    <cellStyle name="Comma1 2 189" xfId="2533" xr:uid="{9166E533-4A8D-40A0-A871-306311F1458A}"/>
    <cellStyle name="Comma1 2 19" xfId="2534" xr:uid="{0C510B3A-2392-4630-8D9C-34056D002F84}"/>
    <cellStyle name="Comma1 2 190" xfId="2535" xr:uid="{4AEE238D-B30A-4A3C-98CC-E7C6B44A3480}"/>
    <cellStyle name="Comma1 2 191" xfId="2536" xr:uid="{EDD93DF0-1079-4276-A916-D8BCB61760D7}"/>
    <cellStyle name="Comma1 2 192" xfId="2537" xr:uid="{6C35723A-23BF-4A73-8B6E-F1656770AEF5}"/>
    <cellStyle name="Comma1 2 193" xfId="2538" xr:uid="{DA0433F0-50FD-46D2-B962-35A0DEDF8DA2}"/>
    <cellStyle name="Comma1 2 194" xfId="2539" xr:uid="{A7FD5CEC-D088-4253-88DF-21609C4641DC}"/>
    <cellStyle name="Comma1 2 195" xfId="2540" xr:uid="{4D7D7185-C612-48A3-8353-06E941C207F0}"/>
    <cellStyle name="Comma1 2 196" xfId="2541" xr:uid="{792E48E5-F9B3-430E-940D-EB99F5EC088F}"/>
    <cellStyle name="Comma1 2 197" xfId="2542" xr:uid="{63335EA4-3770-425E-95D0-75D253092E52}"/>
    <cellStyle name="Comma1 2 198" xfId="2543" xr:uid="{700B4126-B896-4C0A-BECA-6E9426B5E4C2}"/>
    <cellStyle name="Comma1 2 199" xfId="2544" xr:uid="{125FCC2D-1811-44F7-AAD2-B8496E0CF257}"/>
    <cellStyle name="Comma1 2 2" xfId="605" xr:uid="{DDE18161-3C86-446A-9FF5-1AB1EE49D477}"/>
    <cellStyle name="Comma1 2 2 2" xfId="606" xr:uid="{FBB5E464-F664-4F1A-8E03-4BC91A6773F3}"/>
    <cellStyle name="Comma1 2 2 2 2" xfId="9072" xr:uid="{14FDD6F1-0319-4AD0-80DD-6EEB2AD0148E}"/>
    <cellStyle name="Comma1 2 20" xfId="2545" xr:uid="{57ED2A3B-221C-45A4-B6DE-E23D150C6418}"/>
    <cellStyle name="Comma1 2 200" xfId="2546" xr:uid="{9F1DC73E-7E12-4FFF-BF18-C66F6BE17869}"/>
    <cellStyle name="Comma1 2 201" xfId="2547" xr:uid="{23875509-1B05-405D-9D49-5F6E9B0AAA83}"/>
    <cellStyle name="Comma1 2 202" xfId="2548" xr:uid="{3B172D67-BBF2-47D5-B808-EDAB6C8C5F31}"/>
    <cellStyle name="Comma1 2 203" xfId="2549" xr:uid="{EBDFCBC3-C222-48EA-8C6D-8DE003C0600B}"/>
    <cellStyle name="Comma1 2 204" xfId="2550" xr:uid="{38A0FEAF-E3AA-450C-9CBE-EB7BED3C5E98}"/>
    <cellStyle name="Comma1 2 205" xfId="2551" xr:uid="{B6492058-C722-4403-9953-08B5E74DE374}"/>
    <cellStyle name="Comma1 2 206" xfId="2552" xr:uid="{F8549712-86D8-452A-BA00-9210B557171F}"/>
    <cellStyle name="Comma1 2 207" xfId="2553" xr:uid="{444058B1-A031-45A4-B36C-A12609BF5CE6}"/>
    <cellStyle name="Comma1 2 208" xfId="2554" xr:uid="{F3608E0C-1483-4A97-BA7F-5FB5BF398309}"/>
    <cellStyle name="Comma1 2 209" xfId="2555" xr:uid="{6958918C-D25A-4A57-B371-32F61CB7FCEE}"/>
    <cellStyle name="Comma1 2 21" xfId="2556" xr:uid="{939DBD4E-2E6D-42CA-A34C-9C0E5899D58E}"/>
    <cellStyle name="Comma1 2 210" xfId="2557" xr:uid="{BCC93695-5382-45D9-A69A-9CC7A3DAEA37}"/>
    <cellStyle name="Comma1 2 211" xfId="2558" xr:uid="{367215EF-0D57-4C88-83F6-1FF5459C1E4F}"/>
    <cellStyle name="Comma1 2 212" xfId="2559" xr:uid="{9E1CD467-A2AE-4F8F-B185-5D684A960FCE}"/>
    <cellStyle name="Comma1 2 213" xfId="2560" xr:uid="{656416C0-F99E-4511-9931-E9388BB14567}"/>
    <cellStyle name="Comma1 2 214" xfId="2561" xr:uid="{FDE13C99-5F38-4E0E-BA8A-8901DE667623}"/>
    <cellStyle name="Comma1 2 215" xfId="2562" xr:uid="{2A9BABEC-89D0-4333-AB3A-925DFDDC2DFF}"/>
    <cellStyle name="Comma1 2 216" xfId="2563" xr:uid="{23E4F2E6-5F03-4661-BA16-9A56276E60AC}"/>
    <cellStyle name="Comma1 2 217" xfId="2564" xr:uid="{AF5309BD-E932-400C-98B2-4E47FD4FA854}"/>
    <cellStyle name="Comma1 2 218" xfId="2565" xr:uid="{7B6B708A-627D-4B98-84E2-E9013F79F894}"/>
    <cellStyle name="Comma1 2 219" xfId="2566" xr:uid="{55B3FCF7-B9EB-4C49-AAB1-C52905B9512A}"/>
    <cellStyle name="Comma1 2 22" xfId="2567" xr:uid="{EC57C82E-7B69-4AE4-A9E4-90D3EA53C61F}"/>
    <cellStyle name="Comma1 2 220" xfId="2568" xr:uid="{27EF55E6-4861-4B12-AD71-68FEB75DBF6B}"/>
    <cellStyle name="Comma1 2 221" xfId="2569" xr:uid="{4363450E-F1E1-403D-92C8-8AC2CB923C1C}"/>
    <cellStyle name="Comma1 2 222" xfId="2570" xr:uid="{CF11C9F1-A499-40A5-812D-5C7F7F5806C0}"/>
    <cellStyle name="Comma1 2 223" xfId="2571" xr:uid="{F51891AD-D22C-4567-86A8-DA7F16670E4C}"/>
    <cellStyle name="Comma1 2 224" xfId="2572" xr:uid="{9D738E29-9388-4983-A6DF-BEB81FB5B2A9}"/>
    <cellStyle name="Comma1 2 225" xfId="2573" xr:uid="{9C5235CE-C4FE-4E3A-B1B5-9F52431184F0}"/>
    <cellStyle name="Comma1 2 226" xfId="2574" xr:uid="{4B7D4BF7-B1E6-4D76-A826-89B0D44D0E2A}"/>
    <cellStyle name="Comma1 2 227" xfId="2575" xr:uid="{A04560F0-EE48-445B-885B-BD53CDCF1D62}"/>
    <cellStyle name="Comma1 2 228" xfId="2576" xr:uid="{C7C437AC-C7C6-4B76-96CC-6E9395204DCC}"/>
    <cellStyle name="Comma1 2 229" xfId="2577" xr:uid="{D2033686-8EC5-4A8A-A8EB-B71B389D0A1D}"/>
    <cellStyle name="Comma1 2 23" xfId="2578" xr:uid="{6985F80B-A6D5-420E-B983-AB2184F31A06}"/>
    <cellStyle name="Comma1 2 230" xfId="2579" xr:uid="{E90FC4B9-93FB-452E-A360-151B07A80C20}"/>
    <cellStyle name="Comma1 2 231" xfId="2580" xr:uid="{2EECD702-50C0-4F5B-B6D4-DD09A1328FF3}"/>
    <cellStyle name="Comma1 2 232" xfId="2581" xr:uid="{006F3616-DE63-4D63-B539-F94A17C00CEE}"/>
    <cellStyle name="Comma1 2 233" xfId="2582" xr:uid="{7961D7B9-32A1-4287-84A1-08AA0C2A6BCE}"/>
    <cellStyle name="Comma1 2 234" xfId="2583" xr:uid="{85FC308E-7DC9-4576-9BA3-D61C18898928}"/>
    <cellStyle name="Comma1 2 235" xfId="2584" xr:uid="{AE73C930-4F33-4B75-A1EE-007F2EF9CC93}"/>
    <cellStyle name="Comma1 2 236" xfId="2585" xr:uid="{B0991F67-FD27-4D12-803B-322E2060A8E7}"/>
    <cellStyle name="Comma1 2 237" xfId="2586" xr:uid="{D2E0D660-BE23-46CC-9CF1-66B463611947}"/>
    <cellStyle name="Comma1 2 238" xfId="2587" xr:uid="{B26CA934-9278-4F4B-B1D5-46525F8C6B84}"/>
    <cellStyle name="Comma1 2 239" xfId="2588" xr:uid="{800CDBC6-119E-43FD-BC11-67AE4D5301AC}"/>
    <cellStyle name="Comma1 2 24" xfId="2589" xr:uid="{5AFE8BD7-2D84-41A6-90A4-6C0AC7A71EB7}"/>
    <cellStyle name="Comma1 2 240" xfId="2590" xr:uid="{5B6EEC1A-E6FF-4BC5-8DBC-A1FE92908B2F}"/>
    <cellStyle name="Comma1 2 241" xfId="2591" xr:uid="{E6599B75-E61A-4F5E-9594-49205580290F}"/>
    <cellStyle name="Comma1 2 242" xfId="2592" xr:uid="{7F5FCA54-1E69-434B-9D67-28155E954C83}"/>
    <cellStyle name="Comma1 2 243" xfId="2593" xr:uid="{1AAC7909-D7AC-4D27-BD57-C0BEB30DEE64}"/>
    <cellStyle name="Comma1 2 244" xfId="2594" xr:uid="{9C5B1005-4D36-4677-98F0-B87AFB80DE10}"/>
    <cellStyle name="Comma1 2 245" xfId="2595" xr:uid="{C47D3E0D-21DD-40E0-A8FE-14D13C2CC144}"/>
    <cellStyle name="Comma1 2 246" xfId="2596" xr:uid="{FA70081F-644E-414B-978C-A25761C741FE}"/>
    <cellStyle name="Comma1 2 247" xfId="2597" xr:uid="{8E2FC1F7-3A8A-433C-B54B-2B6097B6FD6A}"/>
    <cellStyle name="Comma1 2 248" xfId="2598" xr:uid="{E721A4C6-37C5-4A1D-A01F-2B47AE38CE64}"/>
    <cellStyle name="Comma1 2 249" xfId="2599" xr:uid="{DB57DE18-7CA5-44CD-94A0-C1945384B0D6}"/>
    <cellStyle name="Comma1 2 25" xfId="2600" xr:uid="{DE584767-9955-49C0-BC5E-494B63A721EC}"/>
    <cellStyle name="Comma1 2 250" xfId="2601" xr:uid="{848528F5-2662-40F6-AA34-EA154A5E6FA3}"/>
    <cellStyle name="Comma1 2 251" xfId="2602" xr:uid="{402F76E6-B4B6-4742-AD0F-D1FDF54B4D68}"/>
    <cellStyle name="Comma1 2 252" xfId="2603" xr:uid="{A753D2E3-4D8C-4212-8396-0CB2B1FE3CAA}"/>
    <cellStyle name="Comma1 2 253" xfId="2604" xr:uid="{BC3E2286-2629-4D76-B904-D0B848204D58}"/>
    <cellStyle name="Comma1 2 254" xfId="2605" xr:uid="{9F0F21E8-24C4-4DD7-80AB-03A34FEA7160}"/>
    <cellStyle name="Comma1 2 255" xfId="2606" xr:uid="{FDE1C5DF-A836-4D2D-837B-DE96305C7D49}"/>
    <cellStyle name="Comma1 2 256" xfId="2434" xr:uid="{A9670832-B71B-4AAB-BA2F-9053774F82CA}"/>
    <cellStyle name="Comma1 2 257" xfId="7701" xr:uid="{3D87D311-0906-466F-8939-C6233DF99743}"/>
    <cellStyle name="Comma1 2 26" xfId="2607" xr:uid="{0F25AA99-7D24-45DF-B3BC-A7B14DE26C1E}"/>
    <cellStyle name="Comma1 2 27" xfId="2608" xr:uid="{D5DE1A57-FDC0-4239-A3D1-E0579925C0B3}"/>
    <cellStyle name="Comma1 2 28" xfId="2609" xr:uid="{C7B80465-9E6B-40F2-AD92-C0D5C30E8F04}"/>
    <cellStyle name="Comma1 2 29" xfId="2610" xr:uid="{486F1761-A1F5-40B3-8549-AEBF755904E0}"/>
    <cellStyle name="Comma1 2 3" xfId="607" xr:uid="{E1ED5CA1-67E3-44FB-AEC7-197D7942B3E8}"/>
    <cellStyle name="Comma1 2 3 2" xfId="2611" xr:uid="{3E603005-50CD-4E0A-8245-B1277CE62148}"/>
    <cellStyle name="Comma1 2 3 3" xfId="9073" xr:uid="{F10B774B-2A5D-4F11-9025-5DD42FD4E482}"/>
    <cellStyle name="Comma1 2 30" xfId="2612" xr:uid="{CFA5AD55-6F8E-4E68-8250-1EDACB32381C}"/>
    <cellStyle name="Comma1 2 31" xfId="2613" xr:uid="{80F3BCF6-8CB2-43FA-8C18-6151E58534E7}"/>
    <cellStyle name="Comma1 2 32" xfId="2614" xr:uid="{AB3DC126-BF2C-41DC-944D-6B90BE2CE9A0}"/>
    <cellStyle name="Comma1 2 33" xfId="2615" xr:uid="{AD1AD2CB-C01B-45A2-8747-A1175806D113}"/>
    <cellStyle name="Comma1 2 34" xfId="2616" xr:uid="{E47E8C08-EB0B-4CC2-B403-EA2815CACECA}"/>
    <cellStyle name="Comma1 2 35" xfId="2617" xr:uid="{F3C71D36-F5B7-4CA6-8336-00E9827771CD}"/>
    <cellStyle name="Comma1 2 36" xfId="2618" xr:uid="{86CB2025-2E5B-4DC6-99B3-257F70C9FAE3}"/>
    <cellStyle name="Comma1 2 37" xfId="2619" xr:uid="{7072BF45-0638-450C-B833-B6B31325B87E}"/>
    <cellStyle name="Comma1 2 38" xfId="2620" xr:uid="{12C8F57A-59F3-4F3A-83D8-517326E88A40}"/>
    <cellStyle name="Comma1 2 39" xfId="2621" xr:uid="{808F5DD4-7B96-4294-B4A8-1F6DFB615DC8}"/>
    <cellStyle name="Comma1 2 4" xfId="2622" xr:uid="{E339977A-017D-457C-8EDB-F99D860DB077}"/>
    <cellStyle name="Comma1 2 40" xfId="2623" xr:uid="{4E3B5236-CBC2-459B-8169-CCDF30A99F34}"/>
    <cellStyle name="Comma1 2 41" xfId="2624" xr:uid="{597F9505-2089-4F0F-9A04-6A4A39CB64F4}"/>
    <cellStyle name="Comma1 2 42" xfId="2625" xr:uid="{645CD998-7B73-4FC1-974B-CC877C391F36}"/>
    <cellStyle name="Comma1 2 43" xfId="2626" xr:uid="{F7789016-39A3-418A-B443-0BAFD265A10E}"/>
    <cellStyle name="Comma1 2 44" xfId="2627" xr:uid="{FF665ECE-B00B-49E8-9DB1-E5195484C600}"/>
    <cellStyle name="Comma1 2 45" xfId="2628" xr:uid="{79F35C71-52EB-4122-986D-AC758161FE04}"/>
    <cellStyle name="Comma1 2 46" xfId="2629" xr:uid="{F4054E64-7AAF-422F-A4B4-7020CAFB8EC3}"/>
    <cellStyle name="Comma1 2 47" xfId="2630" xr:uid="{46206E4C-9F9A-499A-9C20-E603DBE3FBAC}"/>
    <cellStyle name="Comma1 2 48" xfId="2631" xr:uid="{82106BF2-911E-45CA-80D7-8338B0465B3D}"/>
    <cellStyle name="Comma1 2 49" xfId="2632" xr:uid="{B26DAF84-D522-4BD3-8471-147B85530CF1}"/>
    <cellStyle name="Comma1 2 5" xfId="2633" xr:uid="{86AA8C17-A16B-4EEE-B2A2-D235D7FBC358}"/>
    <cellStyle name="Comma1 2 50" xfId="2634" xr:uid="{6142B7D8-C1BD-4C80-91C2-756AB4989DA3}"/>
    <cellStyle name="Comma1 2 51" xfId="2635" xr:uid="{CC1DFC16-3437-4957-8062-5B375247970C}"/>
    <cellStyle name="Comma1 2 52" xfId="2636" xr:uid="{3E418407-AB5D-42D7-8F40-3DC6B2EED0E2}"/>
    <cellStyle name="Comma1 2 53" xfId="2637" xr:uid="{8247A939-1AF7-44A5-A9CB-E490394253E6}"/>
    <cellStyle name="Comma1 2 54" xfId="2638" xr:uid="{03DF05CC-A82D-42DB-8B0D-2A8C271C8087}"/>
    <cellStyle name="Comma1 2 55" xfId="2639" xr:uid="{A3BA99B1-50E2-4F7B-B5C1-8A94D207E20F}"/>
    <cellStyle name="Comma1 2 56" xfId="2640" xr:uid="{8FB6CD08-FF57-402A-B6A9-4EA6EC6E4A63}"/>
    <cellStyle name="Comma1 2 57" xfId="2641" xr:uid="{2EA51910-CF5C-4E9A-953F-AEB36B2C6D47}"/>
    <cellStyle name="Comma1 2 58" xfId="2642" xr:uid="{4612D1E2-7849-4751-886E-3BD96F07FFB9}"/>
    <cellStyle name="Comma1 2 59" xfId="2643" xr:uid="{F2AC762F-72DB-4C02-AA03-C0E3F7C09EE0}"/>
    <cellStyle name="Comma1 2 6" xfId="2644" xr:uid="{8C36CE06-2C32-412F-9866-B7BD73C2FB61}"/>
    <cellStyle name="Comma1 2 60" xfId="2645" xr:uid="{E55C61C0-625B-4111-83F1-0AC0D631AFE9}"/>
    <cellStyle name="Comma1 2 61" xfId="2646" xr:uid="{30281FDE-7823-4EA0-AF22-DE0246C04CBD}"/>
    <cellStyle name="Comma1 2 62" xfId="2647" xr:uid="{C4BFBEE8-70EA-412C-B7B6-D9F23383EA50}"/>
    <cellStyle name="Comma1 2 63" xfId="2648" xr:uid="{D7C1608B-36A5-4C70-95F9-6E84FD9C8006}"/>
    <cellStyle name="Comma1 2 64" xfId="2649" xr:uid="{BC39EA9C-6C16-4AC7-A5AC-5C48CF036286}"/>
    <cellStyle name="Comma1 2 65" xfId="2650" xr:uid="{73B5112D-0826-4120-B655-B8F5591A263E}"/>
    <cellStyle name="Comma1 2 66" xfId="2651" xr:uid="{80EAF17F-1AF7-4908-86A8-11015271BA56}"/>
    <cellStyle name="Comma1 2 67" xfId="2652" xr:uid="{08A86C62-BC4E-4973-91AE-47685D5E6BE3}"/>
    <cellStyle name="Comma1 2 68" xfId="2653" xr:uid="{3FBF7BD1-C773-4069-9F33-4EE4B8CBCA64}"/>
    <cellStyle name="Comma1 2 69" xfId="2654" xr:uid="{0EF0FBC8-DCB0-47A2-B7B6-D5A412D01E51}"/>
    <cellStyle name="Comma1 2 7" xfId="2655" xr:uid="{23179E42-952E-4D8E-B52C-F3FBF288503F}"/>
    <cellStyle name="Comma1 2 70" xfId="2656" xr:uid="{2692D31F-EEF2-4CCA-9EFD-802E9032BECC}"/>
    <cellStyle name="Comma1 2 71" xfId="2657" xr:uid="{9493942A-5A67-4B86-85A6-47CD40393739}"/>
    <cellStyle name="Comma1 2 72" xfId="2658" xr:uid="{EC32AC7F-B47B-41DE-9288-EFDD0512B319}"/>
    <cellStyle name="Comma1 2 73" xfId="2659" xr:uid="{3A56024D-F5D8-462D-B920-8FFFEABF970C}"/>
    <cellStyle name="Comma1 2 74" xfId="2660" xr:uid="{D527106F-37E7-4177-8924-4DA3EE97E89C}"/>
    <cellStyle name="Comma1 2 75" xfId="2661" xr:uid="{48244D61-6EC9-4B22-8CB3-C497721B2AE5}"/>
    <cellStyle name="Comma1 2 76" xfId="2662" xr:uid="{B17F421E-4925-444D-9CEC-BAC3D9764090}"/>
    <cellStyle name="Comma1 2 77" xfId="2663" xr:uid="{57BC87A4-650F-47E8-9B09-AED351BBC2E4}"/>
    <cellStyle name="Comma1 2 78" xfId="2664" xr:uid="{9CAB8776-7EC8-41FB-89AF-25AF148F223C}"/>
    <cellStyle name="Comma1 2 79" xfId="2665" xr:uid="{49FA96B8-56D1-430B-B2E7-BAE2FF45D963}"/>
    <cellStyle name="Comma1 2 8" xfId="2666" xr:uid="{A5F2914B-3A41-48B0-B56D-385E7EA9F411}"/>
    <cellStyle name="Comma1 2 80" xfId="2667" xr:uid="{778F274E-3353-4A96-BBDF-9CFA4742CF88}"/>
    <cellStyle name="Comma1 2 81" xfId="2668" xr:uid="{142F38E7-186B-47D4-AC86-414730158EB6}"/>
    <cellStyle name="Comma1 2 82" xfId="2669" xr:uid="{929C6E3C-D110-48B1-974D-34BF054A4591}"/>
    <cellStyle name="Comma1 2 83" xfId="2670" xr:uid="{3BB6F870-4C9B-4763-95DD-9D5524916F90}"/>
    <cellStyle name="Comma1 2 84" xfId="2671" xr:uid="{94E06364-2EA7-4567-92F4-12DE2A000B95}"/>
    <cellStyle name="Comma1 2 85" xfId="2672" xr:uid="{AA3E87B1-B1C6-4DE7-BEA0-1861C530B92A}"/>
    <cellStyle name="Comma1 2 86" xfId="2673" xr:uid="{346DA2B8-61AE-4B78-A98D-357778668337}"/>
    <cellStyle name="Comma1 2 87" xfId="2674" xr:uid="{4E3286FA-7A3E-4D8B-933D-808D6FC44914}"/>
    <cellStyle name="Comma1 2 88" xfId="2675" xr:uid="{6B697A3A-19F8-4549-8973-BFC4E1BAEBB2}"/>
    <cellStyle name="Comma1 2 89" xfId="2676" xr:uid="{C4EF775A-7569-48AD-9B59-D5D4D55B3FD1}"/>
    <cellStyle name="Comma1 2 9" xfId="2677" xr:uid="{3C6747B9-BCB5-4DB0-9FFA-B605B01DF1F7}"/>
    <cellStyle name="Comma1 2 90" xfId="2678" xr:uid="{11C59680-63EE-4E30-8E19-32D674CB14C2}"/>
    <cellStyle name="Comma1 2 91" xfId="2679" xr:uid="{FC89FD61-A221-47F4-866B-1129C06B142F}"/>
    <cellStyle name="Comma1 2 92" xfId="2680" xr:uid="{857A3C82-7CF2-49E7-B86F-DB4BB3587600}"/>
    <cellStyle name="Comma1 2 93" xfId="2681" xr:uid="{FDAE10F4-706E-4CE9-AF95-30D01AB2C6BD}"/>
    <cellStyle name="Comma1 2 94" xfId="2682" xr:uid="{A2DA52A6-1049-4174-8FBB-6AE4C5A692AF}"/>
    <cellStyle name="Comma1 2 95" xfId="2683" xr:uid="{1B503A51-D546-4C08-8F8B-697866B3B48F}"/>
    <cellStyle name="Comma1 2 96" xfId="2684" xr:uid="{5E5AB70C-F8AE-48B7-8AEC-6745F7E4470E}"/>
    <cellStyle name="Comma1 2 97" xfId="2685" xr:uid="{A498710C-3008-4FA8-9743-4A46E4E08DD6}"/>
    <cellStyle name="Comma1 2 98" xfId="2686" xr:uid="{4ABD34ED-9C60-4114-9AB7-263842C46BC6}"/>
    <cellStyle name="Comma1 2 99" xfId="2687" xr:uid="{F9329B74-D387-4A5E-8ED8-95B310ED2451}"/>
    <cellStyle name="Comma1 3" xfId="118" xr:uid="{00000000-0005-0000-0000-00003C000000}"/>
    <cellStyle name="Comma1 3 2" xfId="608" xr:uid="{E3BD9170-F87A-4BDA-800C-CAA9AA7FA868}"/>
    <cellStyle name="Comma1 3 2 2" xfId="609" xr:uid="{7AD041EC-A029-497C-B56B-6EA0091C7D0F}"/>
    <cellStyle name="Comma1 3 2 2 2" xfId="9074" xr:uid="{6CC907EB-9923-47EE-BAA3-B72DD19630EC}"/>
    <cellStyle name="Comma1 3 3" xfId="610" xr:uid="{6B575458-0F04-49AB-B402-AC6D8B875E6B}"/>
    <cellStyle name="Comma1 3 3 2" xfId="2690" xr:uid="{6C5BCBA1-3F0E-43BC-9383-E347F0C7A4DC}"/>
    <cellStyle name="Comma1 3 3 3" xfId="9075" xr:uid="{B3043D83-E0E3-4A7D-B638-D0CCB8C98D69}"/>
    <cellStyle name="Comma1 3 4" xfId="2691" xr:uid="{56E7A5E5-705A-4C30-B11E-ACFFA2B1D615}"/>
    <cellStyle name="Comma1 3 5" xfId="2692" xr:uid="{DF0E4989-15DB-44DA-AEAA-A4CB7E912B4E}"/>
    <cellStyle name="Comma1 3 6" xfId="2688" xr:uid="{4A2B866E-8C44-49C0-847B-77FD7FFB3523}"/>
    <cellStyle name="Comma1 3 7" xfId="7702" xr:uid="{249B1AAE-972C-455C-9AC5-FE35E1939E07}"/>
    <cellStyle name="Comma1 4" xfId="611" xr:uid="{EE8AD5A0-8450-44B7-A25C-D31BA7CD2CDE}"/>
    <cellStyle name="Comma1 4 2" xfId="612" xr:uid="{BDA708CD-393C-44B5-9E21-A538B0A41117}"/>
    <cellStyle name="Comma1 4 2 2" xfId="2694" xr:uid="{89757BEE-625B-4AE3-AEFF-7A94D2E6F1F3}"/>
    <cellStyle name="Comma1 4 2 3" xfId="9076" xr:uid="{3846B883-7FA7-4EF4-B373-3D01D15A98AA}"/>
    <cellStyle name="Comma1 4 3" xfId="2695" xr:uid="{5830AA3A-8654-4956-9FB1-6D4DFD1ECED9}"/>
    <cellStyle name="Comma1 4 4" xfId="2696" xr:uid="{A6929724-F7D6-4742-96C3-90E4C0AD1AE0}"/>
    <cellStyle name="Comma1 4 5" xfId="2697" xr:uid="{04628BDD-BF56-448B-8B07-6EF868752B2E}"/>
    <cellStyle name="Comma1 4 6" xfId="2693" xr:uid="{AED51834-B19A-4B56-90C9-0EB06CC8CA00}"/>
    <cellStyle name="Comma1 5" xfId="613" xr:uid="{13054E02-A181-4310-8D01-E36479BD4907}"/>
    <cellStyle name="Comma1 5 2" xfId="614" xr:uid="{2EFC924B-E982-40C3-AFAB-6FB5F81898FC}"/>
    <cellStyle name="Comma1 5 2 2" xfId="9077" xr:uid="{650565DA-78AD-4D41-B148-E411EB5BBF00}"/>
    <cellStyle name="Comma1 6" xfId="615" xr:uid="{0E8CC8F0-F84C-4646-8B09-494A0396FB75}"/>
    <cellStyle name="Comma1 6 2" xfId="616" xr:uid="{E078346F-7BE6-4D27-A147-26F34B070729}"/>
    <cellStyle name="Comma1 6 2 2" xfId="9078" xr:uid="{2A782288-9B7F-44DE-97DF-31536DB3F785}"/>
    <cellStyle name="Comma1 7" xfId="617" xr:uid="{486C3903-270B-4A25-9105-78A8E83082B7}"/>
    <cellStyle name="Comma1 8" xfId="618" xr:uid="{EC184953-2198-4904-9A6D-2294D3B397ED}"/>
    <cellStyle name="Comma1 8 2" xfId="2700" xr:uid="{A4C6293A-65AD-46AE-96DD-B8FBAA232F02}"/>
    <cellStyle name="Comma1 8 3" xfId="9079" xr:uid="{1B361D89-4834-4812-96EF-0C697B615AD9}"/>
    <cellStyle name="Comma1 9" xfId="2701" xr:uid="{4A421A21-92B5-4C71-B37C-CFA6D2920590}"/>
    <cellStyle name="Comma2" xfId="8" xr:uid="{00000000-0005-0000-0000-000007000000}"/>
    <cellStyle name="Comma2 2" xfId="177" xr:uid="{00000000-0005-0000-0000-00003E000000}"/>
    <cellStyle name="Comma2 2 10" xfId="2704" xr:uid="{DEAE636A-A978-4423-9641-D87575146378}"/>
    <cellStyle name="Comma2 2 100" xfId="2705" xr:uid="{1261C1B5-BE52-4D65-89A9-68588B5716CB}"/>
    <cellStyle name="Comma2 2 101" xfId="2706" xr:uid="{1F98BC70-B582-474C-AD22-1651DE2FF90F}"/>
    <cellStyle name="Comma2 2 102" xfId="2707" xr:uid="{0DCFCB24-1172-48DE-820F-EA43764D7E88}"/>
    <cellStyle name="Comma2 2 103" xfId="2708" xr:uid="{6C89DDD5-4FAA-43A9-AECD-B79D9F763341}"/>
    <cellStyle name="Comma2 2 104" xfId="2709" xr:uid="{7710CF88-9717-492F-9799-E2A5FA8C9E93}"/>
    <cellStyle name="Comma2 2 105" xfId="2710" xr:uid="{CCE8CD90-ACED-4D5E-A486-BCE36810311C}"/>
    <cellStyle name="Comma2 2 106" xfId="2711" xr:uid="{3B82333C-75B3-4878-A650-9742D45D9364}"/>
    <cellStyle name="Comma2 2 107" xfId="2712" xr:uid="{956C2E12-44B8-4679-A122-EC1B1AAC30E7}"/>
    <cellStyle name="Comma2 2 108" xfId="2713" xr:uid="{FC84D418-C43E-4981-A193-990191EA79A5}"/>
    <cellStyle name="Comma2 2 109" xfId="2714" xr:uid="{21FAC97C-E350-490F-A6B7-C2EECC7C9E11}"/>
    <cellStyle name="Comma2 2 11" xfId="2715" xr:uid="{30B2C88B-B65B-4CFA-B049-5C6CD11F5805}"/>
    <cellStyle name="Comma2 2 110" xfId="2716" xr:uid="{C1A0A8FD-5218-434C-900B-0024F38F34A0}"/>
    <cellStyle name="Comma2 2 111" xfId="2717" xr:uid="{5689B6D3-DA8C-40C6-8B5E-871B920376B2}"/>
    <cellStyle name="Comma2 2 112" xfId="2718" xr:uid="{511651AE-D451-415A-AB7F-0CA084DFF7BB}"/>
    <cellStyle name="Comma2 2 113" xfId="2719" xr:uid="{2FD530BE-3C37-4C74-8ED7-FC6B4F181EAE}"/>
    <cellStyle name="Comma2 2 114" xfId="2720" xr:uid="{32E1E3F3-9CA3-44DC-B62D-A00767BFB7C6}"/>
    <cellStyle name="Comma2 2 115" xfId="2721" xr:uid="{4C4A623A-60D5-4B01-BF94-4945A0BB4709}"/>
    <cellStyle name="Comma2 2 116" xfId="2722" xr:uid="{5ADBBD65-8D80-4C99-873E-0758154A66EC}"/>
    <cellStyle name="Comma2 2 117" xfId="2723" xr:uid="{2B871364-ACD6-40CB-B423-02811F3ADD8A}"/>
    <cellStyle name="Comma2 2 118" xfId="2724" xr:uid="{FB7B7DF5-FE92-4F09-B7E7-ABB8F54D3185}"/>
    <cellStyle name="Comma2 2 119" xfId="2725" xr:uid="{988405DC-AAF9-4F2C-976C-3118CB42C1D1}"/>
    <cellStyle name="Comma2 2 12" xfId="2726" xr:uid="{7607D690-BE48-44FC-97D8-E1202974501B}"/>
    <cellStyle name="Comma2 2 120" xfId="2727" xr:uid="{4E22EEA5-242B-4B6D-BAC0-11EE2F91717A}"/>
    <cellStyle name="Comma2 2 121" xfId="2728" xr:uid="{6C98E3C1-2244-458D-B6DB-2941319CDD5A}"/>
    <cellStyle name="Comma2 2 122" xfId="2729" xr:uid="{1EDFD788-1B26-464C-876F-BE67A9C517F0}"/>
    <cellStyle name="Comma2 2 123" xfId="2730" xr:uid="{3B83013A-0B57-49E8-AC96-B239D7E3C69A}"/>
    <cellStyle name="Comma2 2 124" xfId="2731" xr:uid="{FF227F6B-122E-431E-A18B-797F5615E9F3}"/>
    <cellStyle name="Comma2 2 125" xfId="2732" xr:uid="{9D44ED2E-75AB-4044-8564-8FCB9CF1B3B9}"/>
    <cellStyle name="Comma2 2 126" xfId="2733" xr:uid="{E2B51325-FC4A-4D36-ADC0-E51B8AE25C30}"/>
    <cellStyle name="Comma2 2 127" xfId="2734" xr:uid="{551110A7-D090-48FE-AB31-22DC81FF1723}"/>
    <cellStyle name="Comma2 2 128" xfId="2735" xr:uid="{A3F22A0A-FED3-4723-AAC4-144CC9017D3C}"/>
    <cellStyle name="Comma2 2 129" xfId="2736" xr:uid="{15930D63-ED0D-4E80-866C-691FC4A04E0E}"/>
    <cellStyle name="Comma2 2 13" xfId="2737" xr:uid="{06AE224B-41BF-4CDF-9E31-909604776344}"/>
    <cellStyle name="Comma2 2 130" xfId="2738" xr:uid="{4F781433-EBB4-45EB-8D88-3CAB6614B5D4}"/>
    <cellStyle name="Comma2 2 131" xfId="2739" xr:uid="{DE308DAA-38D1-45D4-8EB8-45AFE63E1000}"/>
    <cellStyle name="Comma2 2 132" xfId="2740" xr:uid="{8861787A-FCB6-4E97-9F9B-079F13E4940C}"/>
    <cellStyle name="Comma2 2 133" xfId="2741" xr:uid="{18809D3A-BA4B-48CC-BEEF-B74DA050C154}"/>
    <cellStyle name="Comma2 2 134" xfId="2742" xr:uid="{7F126269-324D-4110-9E76-4604A858408F}"/>
    <cellStyle name="Comma2 2 135" xfId="2743" xr:uid="{AC3ACB53-E6A2-415F-9BEE-9B8FA2209399}"/>
    <cellStyle name="Comma2 2 136" xfId="2744" xr:uid="{935050DF-7AAE-4D1A-BAC2-16C25172EE62}"/>
    <cellStyle name="Comma2 2 137" xfId="2745" xr:uid="{8A02E03E-D7B4-42AA-890A-9BD742EBCA7A}"/>
    <cellStyle name="Comma2 2 138" xfId="2746" xr:uid="{21D86BFD-CFC0-4CB0-874D-0FB97AC095AC}"/>
    <cellStyle name="Comma2 2 139" xfId="2747" xr:uid="{48F5FCA2-5E5B-4316-9944-8DEB19127998}"/>
    <cellStyle name="Comma2 2 14" xfId="2748" xr:uid="{B09A6006-BD3C-4E45-91D1-14458B2EC523}"/>
    <cellStyle name="Comma2 2 140" xfId="2749" xr:uid="{0D6D4809-C53B-4D17-9DF3-2A2C4E75B10F}"/>
    <cellStyle name="Comma2 2 141" xfId="2750" xr:uid="{7AC9A64D-E743-45A9-8480-26B497487655}"/>
    <cellStyle name="Comma2 2 142" xfId="2751" xr:uid="{1A79DC68-EBCB-4A78-B521-46F1E89F3C16}"/>
    <cellStyle name="Comma2 2 143" xfId="2752" xr:uid="{611731C7-D9D8-49B7-9B1B-F524FC9E150F}"/>
    <cellStyle name="Comma2 2 144" xfId="2753" xr:uid="{9CC6A7DB-D846-4BB2-9229-A2517B9B0684}"/>
    <cellStyle name="Comma2 2 145" xfId="2754" xr:uid="{D960FA2C-BC98-4270-8F6C-DE4C6EA0E32D}"/>
    <cellStyle name="Comma2 2 146" xfId="2755" xr:uid="{F8EC4D60-18B8-4CC8-8065-905CD9099D5C}"/>
    <cellStyle name="Comma2 2 147" xfId="2756" xr:uid="{A6CE4499-108C-4390-97E5-157923CB8CE7}"/>
    <cellStyle name="Comma2 2 148" xfId="2757" xr:uid="{EE828D6D-40B9-4CEF-8996-61A51F2E8E60}"/>
    <cellStyle name="Comma2 2 149" xfId="2758" xr:uid="{BC0CD403-CF90-4F57-BB3D-1572DCA64441}"/>
    <cellStyle name="Comma2 2 15" xfId="2759" xr:uid="{EE4480BA-AC93-4C8B-BF25-536CA6F02270}"/>
    <cellStyle name="Comma2 2 150" xfId="2760" xr:uid="{B624594A-A123-455F-AC27-CA14F383E03E}"/>
    <cellStyle name="Comma2 2 151" xfId="2761" xr:uid="{EE6C8AE7-B18C-4849-A055-630FA60C2EA6}"/>
    <cellStyle name="Comma2 2 152" xfId="2762" xr:uid="{CF1338B6-EB4E-40F4-8CAF-93CA0FDBFA11}"/>
    <cellStyle name="Comma2 2 153" xfId="2763" xr:uid="{EED54EBF-7744-4CEE-8627-94577FE24BFC}"/>
    <cellStyle name="Comma2 2 154" xfId="2764" xr:uid="{C53B35B1-1680-4C77-BCF3-AB6E17CBBB62}"/>
    <cellStyle name="Comma2 2 155" xfId="2765" xr:uid="{CE3BE188-27C8-4448-A518-8D173830F961}"/>
    <cellStyle name="Comma2 2 156" xfId="2766" xr:uid="{97789EB8-3346-439F-89E1-F9D8782AA26E}"/>
    <cellStyle name="Comma2 2 157" xfId="2767" xr:uid="{72AE0019-D4CC-427A-B6AA-932030C3897D}"/>
    <cellStyle name="Comma2 2 158" xfId="2768" xr:uid="{36DC7773-59A0-42F5-B1E1-90A554F2E955}"/>
    <cellStyle name="Comma2 2 159" xfId="2769" xr:uid="{85AEA843-2742-45FE-881F-494B05D1102E}"/>
    <cellStyle name="Comma2 2 16" xfId="2770" xr:uid="{779A4090-7D02-40E4-A42B-78BCC89B4E11}"/>
    <cellStyle name="Comma2 2 160" xfId="2771" xr:uid="{4115BA6F-659D-4BD7-942E-CAE1F55E8FC3}"/>
    <cellStyle name="Comma2 2 161" xfId="2772" xr:uid="{B89F6697-1617-44EF-BBF2-FB7B15BDBB69}"/>
    <cellStyle name="Comma2 2 162" xfId="2773" xr:uid="{CA46956C-FD7E-4F42-BEFE-036149551173}"/>
    <cellStyle name="Comma2 2 163" xfId="2774" xr:uid="{2A8F2828-64A7-4F17-9CE8-B1BAFEA6E158}"/>
    <cellStyle name="Comma2 2 164" xfId="2775" xr:uid="{823978F5-498D-411E-B1F4-9CC27EE40666}"/>
    <cellStyle name="Comma2 2 165" xfId="2776" xr:uid="{043CF545-41B2-4CF8-AAE7-F715D0478103}"/>
    <cellStyle name="Comma2 2 166" xfId="2777" xr:uid="{02784CAF-2EB8-4D75-AF6C-B9DC554FC7D3}"/>
    <cellStyle name="Comma2 2 167" xfId="2778" xr:uid="{7CBE5382-C777-4144-BBC6-BF6F2A03F526}"/>
    <cellStyle name="Comma2 2 168" xfId="2779" xr:uid="{8DE5EF07-22CF-49A9-8EE0-477853B79CFE}"/>
    <cellStyle name="Comma2 2 169" xfId="2780" xr:uid="{BE70EDDF-D7C6-4608-8810-90E16F89729B}"/>
    <cellStyle name="Comma2 2 17" xfId="2781" xr:uid="{4E5DAF40-56B4-4CCE-9970-A34CDFE66D66}"/>
    <cellStyle name="Comma2 2 170" xfId="2782" xr:uid="{4CB41CC0-E43A-4738-950E-02E6322AC245}"/>
    <cellStyle name="Comma2 2 171" xfId="2783" xr:uid="{518537B1-C2BD-4EA0-86B1-24F7389F3DD9}"/>
    <cellStyle name="Comma2 2 172" xfId="2784" xr:uid="{92A7D2EA-9B8C-479C-BCE4-5519C0354911}"/>
    <cellStyle name="Comma2 2 173" xfId="2785" xr:uid="{9CC96D97-B487-4C9E-B2F9-AD6940EBB67E}"/>
    <cellStyle name="Comma2 2 174" xfId="2786" xr:uid="{FF3E3AC6-C4A5-434D-BCC9-E78E2BC624BA}"/>
    <cellStyle name="Comma2 2 175" xfId="2787" xr:uid="{74C6B95F-4084-4BCC-BE20-1CCF6E2CF02D}"/>
    <cellStyle name="Comma2 2 176" xfId="2788" xr:uid="{181BFAD7-564D-4C39-B30A-BD83B937AA31}"/>
    <cellStyle name="Comma2 2 177" xfId="2789" xr:uid="{7B5EC571-CC7E-4602-ABCF-6E0CED35BE5E}"/>
    <cellStyle name="Comma2 2 178" xfId="2790" xr:uid="{DD24603D-D870-458F-B3F8-41DC3BCBAE8B}"/>
    <cellStyle name="Comma2 2 179" xfId="2791" xr:uid="{05C30BF9-BE1A-484D-9EF6-234EADFCC105}"/>
    <cellStyle name="Comma2 2 18" xfId="2792" xr:uid="{A9F47A3D-8567-4A86-8192-7507F4ED55FC}"/>
    <cellStyle name="Comma2 2 180" xfId="2793" xr:uid="{D65B0D67-8C49-48EC-A307-24130D6F5175}"/>
    <cellStyle name="Comma2 2 181" xfId="2794" xr:uid="{908B792E-17E9-441F-8542-DF33942CEFCF}"/>
    <cellStyle name="Comma2 2 182" xfId="2795" xr:uid="{4D16639F-7B18-482C-93B5-13B34CA7542E}"/>
    <cellStyle name="Comma2 2 183" xfId="2796" xr:uid="{0535A12F-51E6-4995-99A6-C079ECC79952}"/>
    <cellStyle name="Comma2 2 184" xfId="2797" xr:uid="{5D58E87A-8E5A-4B5D-AD4F-71F7B49AE608}"/>
    <cellStyle name="Comma2 2 185" xfId="2798" xr:uid="{78A60055-8485-4966-B725-C6C9BDC8B066}"/>
    <cellStyle name="Comma2 2 186" xfId="2799" xr:uid="{8D794FDB-9E5B-40CF-A5C7-5E6476E9F7FF}"/>
    <cellStyle name="Comma2 2 187" xfId="2800" xr:uid="{13CB416C-9447-4005-98F2-6BB40C0B00E7}"/>
    <cellStyle name="Comma2 2 188" xfId="2801" xr:uid="{47E56D91-4CFB-45BF-B108-EE808DCCF32F}"/>
    <cellStyle name="Comma2 2 189" xfId="2802" xr:uid="{B44CE768-2F4A-4391-9030-47BA71D3EA7A}"/>
    <cellStyle name="Comma2 2 19" xfId="2803" xr:uid="{F2584620-0B06-4A7F-B617-1A70825D1F2D}"/>
    <cellStyle name="Comma2 2 190" xfId="2804" xr:uid="{C74B5A82-A16E-48FE-BCD7-C0124027A285}"/>
    <cellStyle name="Comma2 2 191" xfId="2805" xr:uid="{3828DD66-A466-4BEE-A84C-B872F3A440F5}"/>
    <cellStyle name="Comma2 2 192" xfId="2806" xr:uid="{2A80D19B-E2E8-45F0-8407-21611AE6B07A}"/>
    <cellStyle name="Comma2 2 193" xfId="2807" xr:uid="{99376EC7-FB5D-469C-826E-C859751823FE}"/>
    <cellStyle name="Comma2 2 194" xfId="2808" xr:uid="{CEE1F6E2-1549-4835-AD0D-C73B4D7F05D1}"/>
    <cellStyle name="Comma2 2 195" xfId="2809" xr:uid="{2FC5BE3B-D308-47E5-9C5D-75A9B0CF140F}"/>
    <cellStyle name="Comma2 2 196" xfId="2810" xr:uid="{38C2757E-DECB-4D7A-8268-E96A32F5844C}"/>
    <cellStyle name="Comma2 2 197" xfId="2811" xr:uid="{A249D291-710A-4AC6-AEE7-59C44A3B9A33}"/>
    <cellStyle name="Comma2 2 198" xfId="2812" xr:uid="{ABFC1E27-9070-4910-9920-E97DA4E8B901}"/>
    <cellStyle name="Comma2 2 199" xfId="2813" xr:uid="{5CB58964-F23C-4DFB-B59D-68FD86BE6AE8}"/>
    <cellStyle name="Comma2 2 2" xfId="620" xr:uid="{DBE43312-B9A8-4857-B8AE-FFBFE205769C}"/>
    <cellStyle name="Comma2 2 2 2" xfId="621" xr:uid="{4401293D-B3EF-41CE-8164-482D50E890C0}"/>
    <cellStyle name="Comma2 2 2 2 2" xfId="9080" xr:uid="{D1C89F5A-C9F2-4F03-AA87-B5590856E0ED}"/>
    <cellStyle name="Comma2 2 20" xfId="2815" xr:uid="{987361A5-31F1-4A78-9138-D60A2AF03087}"/>
    <cellStyle name="Comma2 2 200" xfId="2816" xr:uid="{819A96C3-220F-4AAA-BF9D-568F7AD9985F}"/>
    <cellStyle name="Comma2 2 201" xfId="2817" xr:uid="{72017C88-8765-44FB-A313-63E63EBDCC09}"/>
    <cellStyle name="Comma2 2 202" xfId="2818" xr:uid="{0BD7FF51-69DA-4AB6-9E66-7EA9A179F76B}"/>
    <cellStyle name="Comma2 2 203" xfId="2819" xr:uid="{E6CD5AE9-7909-4265-9E8A-22452026AFAC}"/>
    <cellStyle name="Comma2 2 204" xfId="2820" xr:uid="{0015A34C-6B0F-4984-B1E8-8451BA58B7BB}"/>
    <cellStyle name="Comma2 2 205" xfId="2821" xr:uid="{E9634A3B-8D7D-46B8-9918-562A13D9BD14}"/>
    <cellStyle name="Comma2 2 206" xfId="2822" xr:uid="{2E1ABFDF-DBD2-4622-A7A3-0D555A81577E}"/>
    <cellStyle name="Comma2 2 207" xfId="2823" xr:uid="{DCD36559-108C-45D4-9016-1077BBA9E8AB}"/>
    <cellStyle name="Comma2 2 208" xfId="2824" xr:uid="{4581A8A7-C3A1-491B-971C-D0769085EB39}"/>
    <cellStyle name="Comma2 2 209" xfId="2825" xr:uid="{9E45A3DE-00F2-4D12-B30B-4247B8CF4559}"/>
    <cellStyle name="Comma2 2 21" xfId="2826" xr:uid="{255E85CD-83CC-428A-90B6-870F58163CD4}"/>
    <cellStyle name="Comma2 2 210" xfId="2827" xr:uid="{6914E063-E186-4E4C-8E73-D3EC109CEEB2}"/>
    <cellStyle name="Comma2 2 211" xfId="2828" xr:uid="{166CAA7D-8376-45F5-B196-C35D19E93416}"/>
    <cellStyle name="Comma2 2 212" xfId="2829" xr:uid="{8804BB8F-CDD1-4F30-89A1-A1CA9F1BB70F}"/>
    <cellStyle name="Comma2 2 213" xfId="2830" xr:uid="{2069F14C-0EE1-49A6-A6E4-A6EDC2198E4B}"/>
    <cellStyle name="Comma2 2 214" xfId="2831" xr:uid="{D5DF373F-E5AD-4A22-B16F-112227B3727E}"/>
    <cellStyle name="Comma2 2 215" xfId="2832" xr:uid="{7BD20DAD-A2FD-45BB-98C5-44D03A691ACB}"/>
    <cellStyle name="Comma2 2 216" xfId="2833" xr:uid="{2C8052BA-5F2F-43E1-B10A-DC0E181D439D}"/>
    <cellStyle name="Comma2 2 217" xfId="2834" xr:uid="{3B857B6C-02CD-4D53-ABDA-E16715AC31E1}"/>
    <cellStyle name="Comma2 2 218" xfId="2835" xr:uid="{9A6F749C-3120-406C-BE4A-628EE161E3A3}"/>
    <cellStyle name="Comma2 2 219" xfId="2836" xr:uid="{49EE7F56-1225-43B8-A20B-3A001DC0B963}"/>
    <cellStyle name="Comma2 2 22" xfId="2837" xr:uid="{C03B012A-49E9-4F67-A290-A1241AD95756}"/>
    <cellStyle name="Comma2 2 220" xfId="2838" xr:uid="{6DDC4CF6-6A0D-4A16-AE40-333E90688ED6}"/>
    <cellStyle name="Comma2 2 221" xfId="2839" xr:uid="{415814B5-A11C-4AB2-8580-2936A5F0B0DA}"/>
    <cellStyle name="Comma2 2 222" xfId="2840" xr:uid="{6EDB90CB-CB15-44E6-BE54-6FD6D5408CDF}"/>
    <cellStyle name="Comma2 2 223" xfId="2841" xr:uid="{D5F03CB0-F878-459D-B266-6F9AA7731577}"/>
    <cellStyle name="Comma2 2 224" xfId="2842" xr:uid="{1DC181E5-0698-47D1-B0C4-375DFC9FC91C}"/>
    <cellStyle name="Comma2 2 225" xfId="2843" xr:uid="{54849AD5-4D25-44A5-AB91-3E563FA744D4}"/>
    <cellStyle name="Comma2 2 226" xfId="2844" xr:uid="{DDD95CCB-532E-468F-B8CD-7FB24B800506}"/>
    <cellStyle name="Comma2 2 227" xfId="2845" xr:uid="{4F5D317A-CDAB-4801-BF80-8E2AD97CEE12}"/>
    <cellStyle name="Comma2 2 228" xfId="2846" xr:uid="{FB70E21E-EA0A-4C67-A960-5B8C4A65219C}"/>
    <cellStyle name="Comma2 2 229" xfId="2847" xr:uid="{EAD2F4E8-180A-4090-8BE1-71533DD8B71A}"/>
    <cellStyle name="Comma2 2 23" xfId="2848" xr:uid="{0BB56E70-C2DE-4A10-AD21-E75F1ABDF271}"/>
    <cellStyle name="Comma2 2 230" xfId="2849" xr:uid="{59E65ADF-0F76-4791-BB9D-BD1AE4C87806}"/>
    <cellStyle name="Comma2 2 231" xfId="2850" xr:uid="{AF8FA55F-7050-4F18-8A7F-15A42ED6633D}"/>
    <cellStyle name="Comma2 2 232" xfId="2851" xr:uid="{1D109E97-3F16-411B-A223-E94DE8CE7694}"/>
    <cellStyle name="Comma2 2 233" xfId="2852" xr:uid="{8B501AE6-3C1A-4A27-AA6E-E7BE70E99BF2}"/>
    <cellStyle name="Comma2 2 234" xfId="2853" xr:uid="{F499A414-D9B3-4445-9344-72F550FDAE5F}"/>
    <cellStyle name="Comma2 2 235" xfId="2854" xr:uid="{917BB9AE-38AA-4AE0-9454-67E4F693007B}"/>
    <cellStyle name="Comma2 2 236" xfId="2855" xr:uid="{2C0FB448-8DE4-4149-AFB0-F1B18A1B1F39}"/>
    <cellStyle name="Comma2 2 237" xfId="2856" xr:uid="{46988681-5530-43AB-907C-7B0B6E82A649}"/>
    <cellStyle name="Comma2 2 238" xfId="2857" xr:uid="{3C1B74B5-05BF-4867-84C9-B56672AEB315}"/>
    <cellStyle name="Comma2 2 239" xfId="2858" xr:uid="{1267548C-EBBD-4072-BEEF-E083EC75F195}"/>
    <cellStyle name="Comma2 2 24" xfId="2859" xr:uid="{273C14CB-2AD7-4D41-9180-1A116F8DD494}"/>
    <cellStyle name="Comma2 2 240" xfId="2860" xr:uid="{B074B9A8-FC7C-4433-9CB9-C96F28A26ED1}"/>
    <cellStyle name="Comma2 2 241" xfId="2861" xr:uid="{7048A7D3-974E-411E-8F0A-A9632DCF1274}"/>
    <cellStyle name="Comma2 2 242" xfId="2862" xr:uid="{82A916B7-29D1-4B21-9625-3F60AC7C2713}"/>
    <cellStyle name="Comma2 2 243" xfId="2863" xr:uid="{857D0116-278C-406B-9A20-C7364B42DE41}"/>
    <cellStyle name="Comma2 2 244" xfId="2864" xr:uid="{0EB28ADD-1AC3-40F7-B8EA-1CA9509AB7E5}"/>
    <cellStyle name="Comma2 2 245" xfId="2865" xr:uid="{6016EE47-B07E-4978-B451-377C9308C20C}"/>
    <cellStyle name="Comma2 2 246" xfId="2866" xr:uid="{F92F295B-00F0-421B-B904-623D35A2A105}"/>
    <cellStyle name="Comma2 2 247" xfId="2867" xr:uid="{9AC7D0E8-6F95-4BA7-A4E7-865D172AF594}"/>
    <cellStyle name="Comma2 2 248" xfId="2868" xr:uid="{8F8CE70D-0844-4971-AA85-0F20C04C44B8}"/>
    <cellStyle name="Comma2 2 249" xfId="2869" xr:uid="{DC6287E7-4D01-4C1B-BC43-5C5E5E0B0C78}"/>
    <cellStyle name="Comma2 2 25" xfId="2870" xr:uid="{77011055-9AB2-4110-A57C-1746922D3F08}"/>
    <cellStyle name="Comma2 2 250" xfId="2871" xr:uid="{680EA300-3CD3-4CA1-B9C8-3D8E79082F98}"/>
    <cellStyle name="Comma2 2 251" xfId="2872" xr:uid="{00A20A4B-3D30-401F-BCCB-2503B26E5157}"/>
    <cellStyle name="Comma2 2 252" xfId="2873" xr:uid="{39A27007-1251-4F21-8188-ACCB8682A76F}"/>
    <cellStyle name="Comma2 2 253" xfId="2874" xr:uid="{BE24F0B5-628D-47D0-BF2D-59EEFD8998C9}"/>
    <cellStyle name="Comma2 2 254" xfId="2875" xr:uid="{53066844-209E-4C07-8E9C-659E4ABB22E0}"/>
    <cellStyle name="Comma2 2 255" xfId="2876" xr:uid="{16DB96FF-BD35-4804-82B1-E23243DB445B}"/>
    <cellStyle name="Comma2 2 26" xfId="2877" xr:uid="{D0DDFC76-A1BE-409D-8165-9E77D945A18A}"/>
    <cellStyle name="Comma2 2 27" xfId="2878" xr:uid="{0B948BFE-1130-486E-97B5-3AADB7B5ABFC}"/>
    <cellStyle name="Comma2 2 28" xfId="2879" xr:uid="{572BD995-F36B-4E8D-B900-64924461E9A9}"/>
    <cellStyle name="Comma2 2 29" xfId="2880" xr:uid="{C060D32B-2CE9-48CB-8D32-F82519FCC476}"/>
    <cellStyle name="Comma2 2 3" xfId="622" xr:uid="{FADFD58D-169A-425E-92ED-2DA47EAD5D3A}"/>
    <cellStyle name="Comma2 2 3 2" xfId="2881" xr:uid="{6C379DED-54F8-4C7F-A6CD-4DD9E756C3B1}"/>
    <cellStyle name="Comma2 2 3 3" xfId="9081" xr:uid="{492171FF-023F-4530-A5C9-DD586BB58BC2}"/>
    <cellStyle name="Comma2 2 30" xfId="2882" xr:uid="{0A763E57-4540-4985-9583-B4F2D6402CA1}"/>
    <cellStyle name="Comma2 2 31" xfId="2883" xr:uid="{D40B1658-AC52-46B7-A234-0C31AEE6AA12}"/>
    <cellStyle name="Comma2 2 32" xfId="2884" xr:uid="{19152075-F50B-4919-BECA-9A294136E986}"/>
    <cellStyle name="Comma2 2 33" xfId="2885" xr:uid="{6D9C2EBE-076A-472C-B966-F67FDAEAB823}"/>
    <cellStyle name="Comma2 2 34" xfId="2886" xr:uid="{FAB7D2E9-F0D9-4B87-9FC8-DA8D94152E4E}"/>
    <cellStyle name="Comma2 2 35" xfId="2887" xr:uid="{84D18DA0-9605-41DF-8ADB-98C1A458828A}"/>
    <cellStyle name="Comma2 2 36" xfId="2888" xr:uid="{EEA1F893-C3B6-45C7-B90E-CF3EB7A4E326}"/>
    <cellStyle name="Comma2 2 37" xfId="2889" xr:uid="{9F13BD23-EF2E-497D-9B04-AB6D9088C0A1}"/>
    <cellStyle name="Comma2 2 38" xfId="2890" xr:uid="{5BEBCA62-AFAC-4B2E-BD66-9BA26E3F5F88}"/>
    <cellStyle name="Comma2 2 39" xfId="2891" xr:uid="{C749DC4D-E604-4C6D-9FCA-B4FEED8A22F6}"/>
    <cellStyle name="Comma2 2 4" xfId="2892" xr:uid="{2BC1695A-DE59-488F-BA54-61780A6EE503}"/>
    <cellStyle name="Comma2 2 40" xfId="2893" xr:uid="{DC676228-9E49-4D35-93C3-E7CC60FAAE9C}"/>
    <cellStyle name="Comma2 2 41" xfId="2894" xr:uid="{1F494598-A6AC-44ED-A22F-EE1F4AD410EB}"/>
    <cellStyle name="Comma2 2 42" xfId="2895" xr:uid="{2D058AF5-A429-411A-817E-61E5DDB44695}"/>
    <cellStyle name="Comma2 2 43" xfId="2896" xr:uid="{13CFFF20-48AA-4112-AB7C-C79F4440756B}"/>
    <cellStyle name="Comma2 2 44" xfId="2897" xr:uid="{4900810E-8685-40C7-BDF5-8E080600868F}"/>
    <cellStyle name="Comma2 2 45" xfId="2898" xr:uid="{D26BD276-ADCA-48AA-88D9-8BCDD490C661}"/>
    <cellStyle name="Comma2 2 46" xfId="2899" xr:uid="{E072AC95-1636-494F-83E2-95416C0DAC73}"/>
    <cellStyle name="Comma2 2 47" xfId="2900" xr:uid="{D4E31CC7-6A69-4041-924E-0EAE73DC8AB4}"/>
    <cellStyle name="Comma2 2 48" xfId="2901" xr:uid="{9B517353-FCEC-41D2-9725-708440D1ADEA}"/>
    <cellStyle name="Comma2 2 49" xfId="2902" xr:uid="{FF229E20-A44B-4838-9AB2-5BC39DCD69DC}"/>
    <cellStyle name="Comma2 2 5" xfId="2903" xr:uid="{BD729D1C-AE1D-4EC1-9EA7-49BF14FFFC22}"/>
    <cellStyle name="Comma2 2 50" xfId="2904" xr:uid="{4D1FE997-2A49-4F76-AF83-4C7DCC4DBC31}"/>
    <cellStyle name="Comma2 2 51" xfId="2905" xr:uid="{1BCA123E-E1B2-4753-80D9-6A7C9D5B06E9}"/>
    <cellStyle name="Comma2 2 52" xfId="2906" xr:uid="{30103F07-BBC2-4028-9395-04D6FDC001D8}"/>
    <cellStyle name="Comma2 2 53" xfId="2907" xr:uid="{F65FC6A9-4D81-4962-AB97-47D28F67385B}"/>
    <cellStyle name="Comma2 2 54" xfId="2908" xr:uid="{06393CED-97D3-4047-A438-608B807C6BB3}"/>
    <cellStyle name="Comma2 2 55" xfId="2909" xr:uid="{E05F5B88-1172-4E31-B228-DA1A94C63E16}"/>
    <cellStyle name="Comma2 2 56" xfId="2910" xr:uid="{F3A4A060-A7A1-46DC-B854-8BF10D0D9116}"/>
    <cellStyle name="Comma2 2 57" xfId="2911" xr:uid="{2226FA5A-70BD-4A8F-BAB5-DC25388C85D1}"/>
    <cellStyle name="Comma2 2 58" xfId="2912" xr:uid="{69EFF719-A194-44AE-B5BA-6A0B716633F1}"/>
    <cellStyle name="Comma2 2 59" xfId="2913" xr:uid="{6941BE51-99CD-4597-9ABB-FE5D3C5C8320}"/>
    <cellStyle name="Comma2 2 6" xfId="2914" xr:uid="{05E642B2-8ADF-422D-8B36-F754EB3D16B7}"/>
    <cellStyle name="Comma2 2 60" xfId="2915" xr:uid="{9016E1FD-501A-4C1F-A7ED-F266011201D0}"/>
    <cellStyle name="Comma2 2 61" xfId="2916" xr:uid="{5E644331-CF95-41B6-8D56-22F67378D897}"/>
    <cellStyle name="Comma2 2 62" xfId="2917" xr:uid="{FB856B3E-BF4A-4A29-B676-F1775E3791C9}"/>
    <cellStyle name="Comma2 2 63" xfId="2918" xr:uid="{9F9FF603-5E6F-401B-82DA-60BBC9519D82}"/>
    <cellStyle name="Comma2 2 64" xfId="2919" xr:uid="{F797AC2F-85A9-45A7-B917-43DA9C6352F4}"/>
    <cellStyle name="Comma2 2 65" xfId="2920" xr:uid="{FBDCCD4A-35CE-4F2C-9757-7F4BD4F258C6}"/>
    <cellStyle name="Comma2 2 66" xfId="2921" xr:uid="{54105666-92BE-4E14-89D2-18FFF80BE690}"/>
    <cellStyle name="Comma2 2 67" xfId="2922" xr:uid="{37338799-DAC6-43C8-B039-B880D038F0B7}"/>
    <cellStyle name="Comma2 2 68" xfId="2923" xr:uid="{5D06EA44-845B-493E-B6E4-FE70B1D3DBE7}"/>
    <cellStyle name="Comma2 2 69" xfId="2924" xr:uid="{E33BE906-4296-4BF0-BFFE-74D5F17AF5E4}"/>
    <cellStyle name="Comma2 2 7" xfId="2925" xr:uid="{BE1F6BC5-2283-48A7-A1DF-7773A5D7D4DC}"/>
    <cellStyle name="Comma2 2 70" xfId="2926" xr:uid="{03E3DD55-045B-4A1E-BF26-0411560BE03C}"/>
    <cellStyle name="Comma2 2 71" xfId="2927" xr:uid="{C72AAECE-41A8-4056-8F6A-9834801DC5CD}"/>
    <cellStyle name="Comma2 2 72" xfId="2928" xr:uid="{669C1FF0-FC9C-4770-AD28-B8A4A25218BE}"/>
    <cellStyle name="Comma2 2 73" xfId="2929" xr:uid="{4FA5E4EF-AA9E-45B2-B625-CA62A52025BE}"/>
    <cellStyle name="Comma2 2 74" xfId="2930" xr:uid="{573C3EDA-5038-443C-B919-57221FD4E776}"/>
    <cellStyle name="Comma2 2 75" xfId="2931" xr:uid="{B122BF2A-F4B1-4C02-A388-C14A59930928}"/>
    <cellStyle name="Comma2 2 76" xfId="2932" xr:uid="{D88D5148-EB2B-45EC-871F-5203E4BBC615}"/>
    <cellStyle name="Comma2 2 77" xfId="2933" xr:uid="{1A3A70CA-DDA6-4125-95B8-E2E1F93B135C}"/>
    <cellStyle name="Comma2 2 78" xfId="2934" xr:uid="{19B66277-3E03-46E4-8182-D731F99649D4}"/>
    <cellStyle name="Comma2 2 79" xfId="2935" xr:uid="{2839B442-0933-493E-8817-7200AB9D5519}"/>
    <cellStyle name="Comma2 2 8" xfId="2936" xr:uid="{DF53DC8E-B654-4C02-BCF2-B0A1BEE147C6}"/>
    <cellStyle name="Comma2 2 80" xfId="2937" xr:uid="{E58A441A-4D50-4382-8D7F-61C329BAAE2F}"/>
    <cellStyle name="Comma2 2 81" xfId="2938" xr:uid="{1B0EDF1E-E27E-4A90-821F-804B9EA620A6}"/>
    <cellStyle name="Comma2 2 82" xfId="2939" xr:uid="{2892032A-D4BA-45C6-9B14-588FEE620A34}"/>
    <cellStyle name="Comma2 2 83" xfId="2940" xr:uid="{CB853A39-27A2-4728-B599-099719116EE6}"/>
    <cellStyle name="Comma2 2 84" xfId="2941" xr:uid="{3CC9598F-1B5C-46DC-9EB5-1004CCE3352E}"/>
    <cellStyle name="Comma2 2 85" xfId="2942" xr:uid="{276FAEEF-28A4-4574-B72E-D1DEE380356E}"/>
    <cellStyle name="Comma2 2 86" xfId="2943" xr:uid="{9D07990B-6D2B-4709-BB38-E7C5E5DC5C54}"/>
    <cellStyle name="Comma2 2 87" xfId="2944" xr:uid="{01FA0687-CF7E-463B-8B67-ABD4076D9CB8}"/>
    <cellStyle name="Comma2 2 88" xfId="2945" xr:uid="{67D546D9-2407-4989-A845-4A759A578B70}"/>
    <cellStyle name="Comma2 2 89" xfId="2946" xr:uid="{EC216231-BE4D-4C53-99AA-9F8A11D4CED9}"/>
    <cellStyle name="Comma2 2 9" xfId="2947" xr:uid="{795D278F-95D4-40FB-BE7A-D5A196786C58}"/>
    <cellStyle name="Comma2 2 90" xfId="2948" xr:uid="{575738AD-2B7D-4EFE-8573-F2E05408119B}"/>
    <cellStyle name="Comma2 2 91" xfId="2949" xr:uid="{CE894F53-BC53-446E-8958-55602A19557C}"/>
    <cellStyle name="Comma2 2 92" xfId="2950" xr:uid="{DF78B667-4A22-4E99-AF2E-E8003C644C4B}"/>
    <cellStyle name="Comma2 2 93" xfId="2951" xr:uid="{ACAFC3CC-785B-4BCF-B127-D27447552084}"/>
    <cellStyle name="Comma2 2 94" xfId="2952" xr:uid="{BE3D72F2-0ABA-4669-8233-EF4EE5698D05}"/>
    <cellStyle name="Comma2 2 95" xfId="2953" xr:uid="{4BA9E839-50EE-4404-989A-ECC7C295082C}"/>
    <cellStyle name="Comma2 2 96" xfId="2954" xr:uid="{E1638A59-C0BB-42E9-AE83-AD9B58D8461D}"/>
    <cellStyle name="Comma2 2 97" xfId="2955" xr:uid="{63CFA03D-2077-453F-A540-ADE55612A615}"/>
    <cellStyle name="Comma2 2 98" xfId="2956" xr:uid="{DBEC865F-5F51-434B-8178-F6F3A014CD4C}"/>
    <cellStyle name="Comma2 2 99" xfId="2957" xr:uid="{017745A5-7A95-4254-93B1-EDCBD0AD4D32}"/>
    <cellStyle name="Comma2 3" xfId="623" xr:uid="{0A380F9D-9B75-40A6-86FD-45F960D408C7}"/>
    <cellStyle name="Comma2 3 2" xfId="624" xr:uid="{EC5F4642-D56C-4073-AAA9-E07B687C9DD7}"/>
    <cellStyle name="Comma2 3 2 2" xfId="625" xr:uid="{BE1980D0-DE6F-4519-BCE9-57EC91D33BCA}"/>
    <cellStyle name="Comma2 3 2 2 2" xfId="9082" xr:uid="{CED01BC1-38E8-4B64-A1F7-A5C22536DC49}"/>
    <cellStyle name="Comma2 3 3" xfId="626" xr:uid="{7A81D023-FFDA-4E93-A3CF-D36F0B0114CB}"/>
    <cellStyle name="Comma2 3 3 2" xfId="9083" xr:uid="{465EF8A8-4CA4-4283-95FF-690937F26EF9}"/>
    <cellStyle name="Comma2 4" xfId="627" xr:uid="{84E25B57-264A-4DD7-8546-46104B919DBD}"/>
    <cellStyle name="Comma2 4 2" xfId="9084" xr:uid="{C5A22143-3BB2-4756-BF1F-CE29A286DA96}"/>
    <cellStyle name="Comma3" xfId="9" xr:uid="{00000000-0005-0000-0000-000008000000}"/>
    <cellStyle name="Comma3 2" xfId="113" xr:uid="{00000000-0005-0000-0000-000040000000}"/>
    <cellStyle name="Comma3 2 10" xfId="2962" xr:uid="{08F347B9-4F8F-4771-9F8A-D1D3E13A2EB2}"/>
    <cellStyle name="Comma3 2 100" xfId="2963" xr:uid="{77570428-568E-4F78-A9E7-E25A76AE821F}"/>
    <cellStyle name="Comma3 2 101" xfId="2964" xr:uid="{905C8D28-6DF7-409A-B71F-B39CD1FCACC6}"/>
    <cellStyle name="Comma3 2 102" xfId="2965" xr:uid="{D0F725B5-4F21-4368-AB84-61B8ECE756C4}"/>
    <cellStyle name="Comma3 2 103" xfId="2966" xr:uid="{D0CE15A7-D056-42AD-BC78-83B761BB90A5}"/>
    <cellStyle name="Comma3 2 104" xfId="2967" xr:uid="{6DB6FAE3-0101-47B9-AE9B-BE9005FBD986}"/>
    <cellStyle name="Comma3 2 105" xfId="2968" xr:uid="{0E0828D8-9D90-41A1-843D-B8926C53A87A}"/>
    <cellStyle name="Comma3 2 106" xfId="2969" xr:uid="{B22CEA70-B979-45A1-83E1-7CC3048B5692}"/>
    <cellStyle name="Comma3 2 107" xfId="2970" xr:uid="{3CD5060F-2D1E-4F49-AE94-39EC00DE3F35}"/>
    <cellStyle name="Comma3 2 108" xfId="2971" xr:uid="{E7ECD17A-9F8B-4E4D-A1B6-12794F88F2A7}"/>
    <cellStyle name="Comma3 2 109" xfId="2972" xr:uid="{86E4DED5-469A-41C7-83DC-6D7D20E7E31E}"/>
    <cellStyle name="Comma3 2 11" xfId="2973" xr:uid="{86DB0429-D116-40A4-8C68-BF4AFE9C3840}"/>
    <cellStyle name="Comma3 2 110" xfId="2974" xr:uid="{AC62FEDC-083E-40B6-B2F0-3C6C223D76E2}"/>
    <cellStyle name="Comma3 2 111" xfId="2975" xr:uid="{99935EFB-479A-4810-B5FF-CEBE8968642B}"/>
    <cellStyle name="Comma3 2 112" xfId="2976" xr:uid="{2B8213B4-7045-4CE5-B324-30BC8B00348E}"/>
    <cellStyle name="Comma3 2 113" xfId="2977" xr:uid="{26E4F148-C59E-4B24-B20E-E30C52DC29F0}"/>
    <cellStyle name="Comma3 2 114" xfId="2978" xr:uid="{2BB54A84-4BF1-40EB-A45A-9245F4A654CC}"/>
    <cellStyle name="Comma3 2 115" xfId="2979" xr:uid="{9B1600EA-7B24-4BE5-B277-11C6258F716B}"/>
    <cellStyle name="Comma3 2 116" xfId="2980" xr:uid="{6CCA8434-FBF2-4300-B2AF-12A9B6FC7D85}"/>
    <cellStyle name="Comma3 2 117" xfId="2981" xr:uid="{209C445B-665D-449A-AB98-8FC88EFBB989}"/>
    <cellStyle name="Comma3 2 118" xfId="2982" xr:uid="{77A4D0C0-C2A2-4B4C-8F12-39F766AB4BA0}"/>
    <cellStyle name="Comma3 2 119" xfId="2983" xr:uid="{F739648F-09A6-4D25-9BF6-C630015DAC35}"/>
    <cellStyle name="Comma3 2 12" xfId="2984" xr:uid="{2615595F-E381-4E33-AE81-B39E7F3525B1}"/>
    <cellStyle name="Comma3 2 120" xfId="2985" xr:uid="{37C5C89A-159A-44EA-82EB-800C776AFD2C}"/>
    <cellStyle name="Comma3 2 121" xfId="2986" xr:uid="{8BF0E300-9620-4E0C-A550-CC0AEFB8D7E0}"/>
    <cellStyle name="Comma3 2 122" xfId="2987" xr:uid="{A0D3A963-E954-4126-98E6-50CC20D3CBD2}"/>
    <cellStyle name="Comma3 2 123" xfId="2988" xr:uid="{B30A34DC-FE95-495C-AB8E-3268574A6FDE}"/>
    <cellStyle name="Comma3 2 124" xfId="2989" xr:uid="{A864846B-28D3-4D23-A8F4-48FB30DDB35E}"/>
    <cellStyle name="Comma3 2 125" xfId="2990" xr:uid="{1C409FBB-846F-4B3A-86C5-FC80C471A1DC}"/>
    <cellStyle name="Comma3 2 126" xfId="2991" xr:uid="{A9DC8CA6-94DF-4848-82DD-0E2E6DF873D5}"/>
    <cellStyle name="Comma3 2 127" xfId="2992" xr:uid="{03AC4564-ECEB-4BC9-A3A2-E1A02E339846}"/>
    <cellStyle name="Comma3 2 128" xfId="2993" xr:uid="{85567C03-0BB5-4EE9-872C-BC1D04C86423}"/>
    <cellStyle name="Comma3 2 129" xfId="2994" xr:uid="{C1F5380F-BFDF-4503-AB21-4CB1EEED880E}"/>
    <cellStyle name="Comma3 2 13" xfId="2995" xr:uid="{5EAB917F-CE18-41BF-A416-6030F0717FCC}"/>
    <cellStyle name="Comma3 2 130" xfId="2996" xr:uid="{7EDB69FF-1ECA-460A-ACF0-A80865455BAC}"/>
    <cellStyle name="Comma3 2 131" xfId="2997" xr:uid="{97A38F2E-C901-43ED-8C8C-6604008CFBA9}"/>
    <cellStyle name="Comma3 2 132" xfId="2998" xr:uid="{ED3428ED-74B1-42C3-8E42-64AB1F579466}"/>
    <cellStyle name="Comma3 2 133" xfId="2999" xr:uid="{436572C1-F546-4E32-A2B4-60CE6D45A727}"/>
    <cellStyle name="Comma3 2 134" xfId="3000" xr:uid="{CD5186FE-29CD-4F07-B6D0-DA59AE9D36BA}"/>
    <cellStyle name="Comma3 2 135" xfId="3001" xr:uid="{D68D73E7-10BE-4145-B5F0-13FF5F7B871F}"/>
    <cellStyle name="Comma3 2 136" xfId="3002" xr:uid="{EDF75A1E-2DC2-4600-9941-3A53DBD36463}"/>
    <cellStyle name="Comma3 2 137" xfId="3003" xr:uid="{A5A4CCAF-9F99-46F1-A333-28942CF23C54}"/>
    <cellStyle name="Comma3 2 138" xfId="3004" xr:uid="{7266A03F-28E0-4320-9544-1581781D6EBD}"/>
    <cellStyle name="Comma3 2 139" xfId="3005" xr:uid="{244FEB74-E910-4B8B-9B38-DC4901E8FE75}"/>
    <cellStyle name="Comma3 2 14" xfId="3006" xr:uid="{6F8B8B38-9ED4-4342-898B-3B5770316A4B}"/>
    <cellStyle name="Comma3 2 140" xfId="3007" xr:uid="{51F8C45E-4619-4726-8CF4-E224890271B6}"/>
    <cellStyle name="Comma3 2 141" xfId="3008" xr:uid="{40275E0F-85AC-4700-ABC1-D40B187C4E30}"/>
    <cellStyle name="Comma3 2 142" xfId="3009" xr:uid="{56E5451E-9F24-4403-9011-CBF79267255C}"/>
    <cellStyle name="Comma3 2 143" xfId="3010" xr:uid="{01254DCC-CF4B-424A-BEB3-CE856EED31EB}"/>
    <cellStyle name="Comma3 2 144" xfId="3011" xr:uid="{778DF158-9C32-4C12-8148-6BF6DEC67036}"/>
    <cellStyle name="Comma3 2 145" xfId="3012" xr:uid="{3CF77966-BCF9-4D58-9E24-DC1BED72DB8F}"/>
    <cellStyle name="Comma3 2 146" xfId="3013" xr:uid="{E950EFE0-FE17-4E1A-A66A-5C16B7B594A6}"/>
    <cellStyle name="Comma3 2 147" xfId="3014" xr:uid="{B0C09692-7F4E-41E3-AABE-C00E9CF95720}"/>
    <cellStyle name="Comma3 2 148" xfId="3015" xr:uid="{FB124396-2AB8-47AF-BB98-A53796DD6BCD}"/>
    <cellStyle name="Comma3 2 149" xfId="3016" xr:uid="{BB5EDA62-C536-4332-99D3-EDBF52D12998}"/>
    <cellStyle name="Comma3 2 15" xfId="3017" xr:uid="{19A167B0-D121-47C1-A409-0CD9CE0BD68B}"/>
    <cellStyle name="Comma3 2 150" xfId="3018" xr:uid="{5EA7955C-7EEC-4AF8-B5EF-1DC58160C38E}"/>
    <cellStyle name="Comma3 2 151" xfId="3019" xr:uid="{DC6AAC63-1CF0-4FA9-9858-8640FD177DCD}"/>
    <cellStyle name="Comma3 2 152" xfId="3020" xr:uid="{1E42483E-B0D5-41C4-B0AD-53D4ED514D36}"/>
    <cellStyle name="Comma3 2 153" xfId="3021" xr:uid="{32AC1AEA-314A-42EA-B169-9D3F8A033DCC}"/>
    <cellStyle name="Comma3 2 154" xfId="3022" xr:uid="{B5B38450-463F-4B72-8456-9143D69EB440}"/>
    <cellStyle name="Comma3 2 155" xfId="3023" xr:uid="{8CC354D4-01A0-4CE0-9E7F-E17D6CF3E538}"/>
    <cellStyle name="Comma3 2 156" xfId="3024" xr:uid="{ABF9F341-8CC7-4A26-B852-192817A1B4BD}"/>
    <cellStyle name="Comma3 2 157" xfId="3025" xr:uid="{AE994261-CC64-4C1E-A158-C9E51E251B16}"/>
    <cellStyle name="Comma3 2 158" xfId="3026" xr:uid="{3516E3FA-595D-40DE-A2D4-36BF23F435D1}"/>
    <cellStyle name="Comma3 2 159" xfId="3027" xr:uid="{5901D193-74D8-4484-944D-FE091D80B14B}"/>
    <cellStyle name="Comma3 2 16" xfId="3028" xr:uid="{BE60C911-C544-423E-B69B-B2C259AD5EF6}"/>
    <cellStyle name="Comma3 2 160" xfId="3029" xr:uid="{14A8D89F-6A6F-4B1F-8128-3B0BAAE7AA09}"/>
    <cellStyle name="Comma3 2 161" xfId="3030" xr:uid="{AD161DEA-FDD3-4471-8FF4-09A64CA93975}"/>
    <cellStyle name="Comma3 2 162" xfId="3031" xr:uid="{7DD0496A-4209-4F68-AD7E-3311E1BA4937}"/>
    <cellStyle name="Comma3 2 163" xfId="3032" xr:uid="{FB7C8F83-7DE6-4964-8631-FE3491BCE1A0}"/>
    <cellStyle name="Comma3 2 164" xfId="3033" xr:uid="{20E7497C-C224-47D7-BDAD-AC0D721D23F1}"/>
    <cellStyle name="Comma3 2 165" xfId="3034" xr:uid="{8973884A-038D-4FC1-8A4D-F88A804E7C5E}"/>
    <cellStyle name="Comma3 2 166" xfId="3035" xr:uid="{5E04B0C9-05A0-47E4-86D5-3F4CAE724B72}"/>
    <cellStyle name="Comma3 2 167" xfId="3036" xr:uid="{25020198-B61F-4AC1-911D-1EC72529C4E3}"/>
    <cellStyle name="Comma3 2 168" xfId="3037" xr:uid="{F4F81173-BFFC-49F8-B5C7-172EEDFE539C}"/>
    <cellStyle name="Comma3 2 169" xfId="3038" xr:uid="{D5B9C49A-75D3-4D51-925C-0A09AC8C3C1E}"/>
    <cellStyle name="Comma3 2 17" xfId="3039" xr:uid="{F6CA09E8-4529-4E3B-BABB-D49F9457E6BA}"/>
    <cellStyle name="Comma3 2 170" xfId="3040" xr:uid="{BC0EB55B-8042-498A-923E-7DF229D5E107}"/>
    <cellStyle name="Comma3 2 171" xfId="3041" xr:uid="{29679E79-8C58-4995-A88F-DB9BE02CDCA6}"/>
    <cellStyle name="Comma3 2 172" xfId="3042" xr:uid="{453736EF-C8AC-499C-B774-FC0784A78B9C}"/>
    <cellStyle name="Comma3 2 173" xfId="3043" xr:uid="{CD6ABDB5-152D-4338-BED7-AE9B0FD6AD38}"/>
    <cellStyle name="Comma3 2 174" xfId="3044" xr:uid="{579F952F-A8D2-490D-AAE0-510F89945EF3}"/>
    <cellStyle name="Comma3 2 175" xfId="3045" xr:uid="{00B02A55-29BD-4D6A-B7F4-5A5C75D8806D}"/>
    <cellStyle name="Comma3 2 176" xfId="3046" xr:uid="{3A062E2C-AB44-4B91-95AB-F9720124C408}"/>
    <cellStyle name="Comma3 2 177" xfId="3047" xr:uid="{6E383742-DB4B-4AF7-B077-E74181C99994}"/>
    <cellStyle name="Comma3 2 178" xfId="3048" xr:uid="{69AD3923-33F0-4958-B05D-01F6F936FFBF}"/>
    <cellStyle name="Comma3 2 179" xfId="3049" xr:uid="{3532743D-2A34-4E25-8830-DD0819D097B7}"/>
    <cellStyle name="Comma3 2 18" xfId="3050" xr:uid="{525BBBD2-534C-4F27-BCA3-1EC89F2CC901}"/>
    <cellStyle name="Comma3 2 180" xfId="3051" xr:uid="{72E96DCE-4777-4656-B59D-59A67884A417}"/>
    <cellStyle name="Comma3 2 181" xfId="3052" xr:uid="{DB4775F6-7178-4914-B0E4-5E4ACD4F50AA}"/>
    <cellStyle name="Comma3 2 182" xfId="3053" xr:uid="{1B3D20B2-D48A-41AA-A9E0-D8CA2D15C064}"/>
    <cellStyle name="Comma3 2 183" xfId="3054" xr:uid="{3E0D0EA9-0BD2-4982-AC6B-394954558D58}"/>
    <cellStyle name="Comma3 2 184" xfId="3055" xr:uid="{C2792F68-5ACD-4216-B524-D5349A7F65B6}"/>
    <cellStyle name="Comma3 2 185" xfId="3056" xr:uid="{637908D0-A681-44EE-89C2-D4DF141F70B0}"/>
    <cellStyle name="Comma3 2 186" xfId="3057" xr:uid="{4DE1CB96-CDA2-4252-A49F-E464C031A2DC}"/>
    <cellStyle name="Comma3 2 187" xfId="3058" xr:uid="{F66AD0E0-D832-4296-B8F2-0455AAAFC3AC}"/>
    <cellStyle name="Comma3 2 188" xfId="3059" xr:uid="{894469D6-1834-49B8-B290-6B2D8085D3AE}"/>
    <cellStyle name="Comma3 2 189" xfId="3060" xr:uid="{5767AAAB-3990-4ECB-95DC-E1419385BCA2}"/>
    <cellStyle name="Comma3 2 19" xfId="3061" xr:uid="{9B9BA6F3-5F75-447A-AE7C-D6E1A85C6C78}"/>
    <cellStyle name="Comma3 2 190" xfId="3062" xr:uid="{FFA79D3D-3703-477F-AA9D-7F81CB18C343}"/>
    <cellStyle name="Comma3 2 191" xfId="3063" xr:uid="{D70831EE-05DA-495E-81AE-EBBE46CC973D}"/>
    <cellStyle name="Comma3 2 192" xfId="3064" xr:uid="{DA5C074A-74C4-41E7-B084-DCC02C114AFF}"/>
    <cellStyle name="Comma3 2 193" xfId="3065" xr:uid="{3A02B231-9659-40D3-94F9-4F45CD7774E1}"/>
    <cellStyle name="Comma3 2 194" xfId="3066" xr:uid="{440CAEC4-D93C-47B4-ADE1-9195EDFD26DC}"/>
    <cellStyle name="Comma3 2 195" xfId="3067" xr:uid="{405FB1FE-638D-428A-8A68-65D2F3724913}"/>
    <cellStyle name="Comma3 2 196" xfId="3068" xr:uid="{384275DB-129B-4A85-AA40-DD90FEBC4BE0}"/>
    <cellStyle name="Comma3 2 197" xfId="3069" xr:uid="{2C00BC8B-C9EE-4B22-96F6-A3E653A758E9}"/>
    <cellStyle name="Comma3 2 198" xfId="3070" xr:uid="{C5666848-F6C5-4725-9DB4-C88F367EE334}"/>
    <cellStyle name="Comma3 2 199" xfId="3071" xr:uid="{22851639-A90A-4BE8-A45F-C20688CA78AC}"/>
    <cellStyle name="Comma3 2 2" xfId="628" xr:uid="{8B4D9F2E-9906-46A1-81E9-62975FBFE9D5}"/>
    <cellStyle name="Comma3 2 2 2" xfId="629" xr:uid="{B0B559D6-8175-4F2A-B980-342FC7C6BEC9}"/>
    <cellStyle name="Comma3 2 2 2 2" xfId="9085" xr:uid="{AA0BF85C-C311-41BC-BF2E-18676ECF4810}"/>
    <cellStyle name="Comma3 2 20" xfId="3073" xr:uid="{FA1420A1-31A7-4FF5-BDD7-4BF054996423}"/>
    <cellStyle name="Comma3 2 200" xfId="3074" xr:uid="{021956EC-9485-429E-AA78-9DCF987D61A0}"/>
    <cellStyle name="Comma3 2 201" xfId="3075" xr:uid="{5C146F59-65BD-42F9-8118-9838174F35CE}"/>
    <cellStyle name="Comma3 2 202" xfId="3076" xr:uid="{670EF503-43A6-46CE-BE4D-F5DBC1C2DECA}"/>
    <cellStyle name="Comma3 2 203" xfId="3077" xr:uid="{D6A95BE1-2A4D-4C60-BE32-F14FB9C0F22F}"/>
    <cellStyle name="Comma3 2 204" xfId="3078" xr:uid="{2E562F4F-43C6-4F47-BD36-1C5C2B26734E}"/>
    <cellStyle name="Comma3 2 205" xfId="3079" xr:uid="{1C042883-FB9C-4997-A0D2-C0750FBA9B49}"/>
    <cellStyle name="Comma3 2 206" xfId="3080" xr:uid="{EFBEB47A-D119-4E51-B1C6-9F40E156FB7A}"/>
    <cellStyle name="Comma3 2 207" xfId="3081" xr:uid="{6B41D054-5120-4464-B250-15409D5790C7}"/>
    <cellStyle name="Comma3 2 208" xfId="3082" xr:uid="{31889D84-7F14-4204-B5F8-34B7200F913B}"/>
    <cellStyle name="Comma3 2 209" xfId="3083" xr:uid="{45FE16DF-5030-456A-A78B-E395428DAC42}"/>
    <cellStyle name="Comma3 2 21" xfId="3084" xr:uid="{F77A47FC-50A3-40A5-8AEB-A24CDBED7C1A}"/>
    <cellStyle name="Comma3 2 210" xfId="3085" xr:uid="{D6F5C3CD-6CD4-44FB-B195-6312EF06F6FE}"/>
    <cellStyle name="Comma3 2 211" xfId="3086" xr:uid="{254F260A-6265-4113-A5FE-125588AC1D10}"/>
    <cellStyle name="Comma3 2 212" xfId="3087" xr:uid="{56E2F472-7E88-4029-9A2D-26C854CCADE1}"/>
    <cellStyle name="Comma3 2 213" xfId="3088" xr:uid="{F89589D3-3896-407C-B4F0-80955ACF32EB}"/>
    <cellStyle name="Comma3 2 214" xfId="3089" xr:uid="{D6E39640-0095-41DC-9FEF-9F0E2ADB251B}"/>
    <cellStyle name="Comma3 2 215" xfId="3090" xr:uid="{CD99B9CC-EF8F-4BA5-A666-7898061FA26B}"/>
    <cellStyle name="Comma3 2 216" xfId="3091" xr:uid="{2CC5855A-9E4D-4D1D-A98E-E042D70BAF58}"/>
    <cellStyle name="Comma3 2 217" xfId="3092" xr:uid="{2E42352C-8F13-44AD-9881-41775D62BCAD}"/>
    <cellStyle name="Comma3 2 218" xfId="3093" xr:uid="{83777230-0C59-4C61-8F9D-25F53BE420B2}"/>
    <cellStyle name="Comma3 2 219" xfId="3094" xr:uid="{05C4340C-D4BF-4517-9F18-BD26BAA83BCE}"/>
    <cellStyle name="Comma3 2 22" xfId="3095" xr:uid="{3BD910C1-4F39-487A-910C-E895003BE559}"/>
    <cellStyle name="Comma3 2 220" xfId="3096" xr:uid="{9BCCD43E-1F18-4511-9176-BBF4A166F409}"/>
    <cellStyle name="Comma3 2 221" xfId="3097" xr:uid="{D72CB025-BE49-4E94-A92E-5B0EE0CA60E8}"/>
    <cellStyle name="Comma3 2 222" xfId="3098" xr:uid="{55EF840C-9FB5-4A14-87D6-BE57D7126C5E}"/>
    <cellStyle name="Comma3 2 223" xfId="3099" xr:uid="{B4CA0790-236F-4EF9-8CEF-CFBE2554B00C}"/>
    <cellStyle name="Comma3 2 224" xfId="3100" xr:uid="{693077CD-AF0A-4385-9508-B3461221A04A}"/>
    <cellStyle name="Comma3 2 225" xfId="3101" xr:uid="{8D0B9FC6-7DC6-41F4-9087-121E7BBC6218}"/>
    <cellStyle name="Comma3 2 226" xfId="3102" xr:uid="{F6481D5C-0C3E-4B48-AD3B-01E3C52F0232}"/>
    <cellStyle name="Comma3 2 227" xfId="3103" xr:uid="{A5D475DB-2C52-4B53-9284-C77E2630D8EA}"/>
    <cellStyle name="Comma3 2 228" xfId="3104" xr:uid="{F2691B3F-DB5B-4CB1-922A-00A486E2C8A0}"/>
    <cellStyle name="Comma3 2 229" xfId="3105" xr:uid="{92D86D9F-5D8C-43B4-B67D-827570BD7B7B}"/>
    <cellStyle name="Comma3 2 23" xfId="3106" xr:uid="{3FDD2019-10F1-4D57-8EF7-C248DEA7AF69}"/>
    <cellStyle name="Comma3 2 230" xfId="3107" xr:uid="{6334723F-739B-423B-94C9-D79155708BE1}"/>
    <cellStyle name="Comma3 2 231" xfId="3108" xr:uid="{4052D317-D2C2-4F5D-B3EE-98860220C313}"/>
    <cellStyle name="Comma3 2 232" xfId="3109" xr:uid="{B58833EC-B170-4034-AC57-29B01542330D}"/>
    <cellStyle name="Comma3 2 233" xfId="3110" xr:uid="{84F1395E-496A-4E2B-8AAD-C3A180EAAD68}"/>
    <cellStyle name="Comma3 2 234" xfId="3111" xr:uid="{55F1691E-1946-488F-B012-1189CCC64696}"/>
    <cellStyle name="Comma3 2 235" xfId="3112" xr:uid="{65F87DE4-ACD5-4ED9-9120-B4C208F1021B}"/>
    <cellStyle name="Comma3 2 236" xfId="3113" xr:uid="{0BE8F0C8-3BA4-4D3C-B8E2-6C53292C0B94}"/>
    <cellStyle name="Comma3 2 237" xfId="3114" xr:uid="{67A2192A-F70B-4929-A1B8-77D4A54F30BD}"/>
    <cellStyle name="Comma3 2 238" xfId="3115" xr:uid="{985B1EB2-8BF2-4C05-BDD0-F08B221F451A}"/>
    <cellStyle name="Comma3 2 239" xfId="3116" xr:uid="{9187CF93-44CE-4FEA-B3B0-28B4772AE606}"/>
    <cellStyle name="Comma3 2 24" xfId="3117" xr:uid="{42CF1771-6F1D-45B6-B1FA-5376A29D31AB}"/>
    <cellStyle name="Comma3 2 240" xfId="3118" xr:uid="{409409EE-671A-425B-9FB7-537E74108917}"/>
    <cellStyle name="Comma3 2 241" xfId="3119" xr:uid="{70F1DA37-1682-42AD-BA81-368674495103}"/>
    <cellStyle name="Comma3 2 242" xfId="3120" xr:uid="{62CC9834-6384-431A-B609-323717E1B70A}"/>
    <cellStyle name="Comma3 2 243" xfId="3121" xr:uid="{A8D4325A-CEB9-4E39-BEB7-F2278C7EB6BA}"/>
    <cellStyle name="Comma3 2 244" xfId="3122" xr:uid="{ED9985B4-1459-42A0-AA89-526A5970E467}"/>
    <cellStyle name="Comma3 2 245" xfId="3123" xr:uid="{C4093A7A-AD26-4953-9C04-BFFA6302C53F}"/>
    <cellStyle name="Comma3 2 246" xfId="3124" xr:uid="{EBC14B1B-2ED4-45FB-81AC-0EBFBEAE7199}"/>
    <cellStyle name="Comma3 2 247" xfId="3125" xr:uid="{AFFB0804-0907-4BC6-A48E-05A9C1DF8E5A}"/>
    <cellStyle name="Comma3 2 248" xfId="3126" xr:uid="{5D4C662A-D595-4363-B2AB-FC67D090E219}"/>
    <cellStyle name="Comma3 2 249" xfId="3127" xr:uid="{65CE2E77-04D7-4C32-B5DB-77B6A83A260E}"/>
    <cellStyle name="Comma3 2 25" xfId="3128" xr:uid="{286B8EAB-351A-474D-A1A3-D58C1EAB2FD5}"/>
    <cellStyle name="Comma3 2 250" xfId="3129" xr:uid="{B27B3704-F98B-4FAF-B215-EAFE3818202C}"/>
    <cellStyle name="Comma3 2 251" xfId="3130" xr:uid="{1EE564A6-D864-43B3-A0D6-E94830062393}"/>
    <cellStyle name="Comma3 2 252" xfId="3131" xr:uid="{3A4E469B-F8AF-46DE-B744-7E2762803B69}"/>
    <cellStyle name="Comma3 2 253" xfId="3132" xr:uid="{0F64D4BF-ED39-44D8-BEAC-EDE2ED79FA04}"/>
    <cellStyle name="Comma3 2 254" xfId="3133" xr:uid="{116E0D39-86C1-4170-A39C-10DE386890D1}"/>
    <cellStyle name="Comma3 2 255" xfId="3134" xr:uid="{66510F0C-E825-44C6-B0FB-260C669AC1C1}"/>
    <cellStyle name="Comma3 2 256" xfId="2961" xr:uid="{FB5130DF-CDDB-44DC-9C11-1571C8550735}"/>
    <cellStyle name="Comma3 2 26" xfId="3135" xr:uid="{07437F61-EE60-4053-A9C1-4D0FDBBC68D8}"/>
    <cellStyle name="Comma3 2 27" xfId="3136" xr:uid="{E5B8DA5B-4981-4C87-B36A-89442F8979CD}"/>
    <cellStyle name="Comma3 2 28" xfId="3137" xr:uid="{6610D7F0-6ED7-48B4-9A6D-7A41A0E98D70}"/>
    <cellStyle name="Comma3 2 29" xfId="3138" xr:uid="{A06016EE-ADA1-4EDF-B1B5-D4F250CAD5C9}"/>
    <cellStyle name="Comma3 2 3" xfId="630" xr:uid="{42D72786-4A5F-4FE0-9F36-D3F879864CED}"/>
    <cellStyle name="Comma3 2 3 2" xfId="3139" xr:uid="{283EB118-06D7-4C7A-A6A4-400F5DF646CE}"/>
    <cellStyle name="Comma3 2 3 3" xfId="9086" xr:uid="{8BA597E6-9421-4B49-9B4D-495F2C67D6A8}"/>
    <cellStyle name="Comma3 2 30" xfId="3140" xr:uid="{322141FA-14B9-472C-9065-EDCB3076F3E9}"/>
    <cellStyle name="Comma3 2 31" xfId="3141" xr:uid="{E178CB1D-26B7-410B-AF05-93AEACD24648}"/>
    <cellStyle name="Comma3 2 32" xfId="3142" xr:uid="{29C26AEF-0209-4E80-A4CA-D237DF410E65}"/>
    <cellStyle name="Comma3 2 33" xfId="3143" xr:uid="{9B61C580-B355-4344-9D87-A4664EE34544}"/>
    <cellStyle name="Comma3 2 34" xfId="3144" xr:uid="{5707C92C-39C2-47D4-82C8-DD6A3CB31348}"/>
    <cellStyle name="Comma3 2 35" xfId="3145" xr:uid="{43975345-37AA-47E5-A8BE-ED7F02A7AA14}"/>
    <cellStyle name="Comma3 2 36" xfId="3146" xr:uid="{D851C2B5-93D0-4580-8965-F312F60E36C1}"/>
    <cellStyle name="Comma3 2 37" xfId="3147" xr:uid="{6D25BC94-8182-415C-B589-85F05574BDC8}"/>
    <cellStyle name="Comma3 2 38" xfId="3148" xr:uid="{6B01E717-8394-4E3D-A1FB-C68B046D6140}"/>
    <cellStyle name="Comma3 2 39" xfId="3149" xr:uid="{BCAE9A11-B301-409D-8211-C2069B245A4C}"/>
    <cellStyle name="Comma3 2 4" xfId="3150" xr:uid="{B64DE465-0834-4551-9EBA-8DDDC0DFB152}"/>
    <cellStyle name="Comma3 2 40" xfId="3151" xr:uid="{BBF906AB-93BB-40CF-91C1-638AE1F807DC}"/>
    <cellStyle name="Comma3 2 41" xfId="3152" xr:uid="{D5D482F4-6357-4E32-9503-2D69A0E25738}"/>
    <cellStyle name="Comma3 2 42" xfId="3153" xr:uid="{5A8971CA-806B-4737-90EE-DF4F55581661}"/>
    <cellStyle name="Comma3 2 43" xfId="3154" xr:uid="{DCEA8D29-53D1-4CB7-A60F-EE9732B7910C}"/>
    <cellStyle name="Comma3 2 44" xfId="3155" xr:uid="{7DAC7C60-5048-4E41-B606-6F6D0AF4B137}"/>
    <cellStyle name="Comma3 2 45" xfId="3156" xr:uid="{A1188685-F7A2-4F66-9B98-5649439E651F}"/>
    <cellStyle name="Comma3 2 46" xfId="3157" xr:uid="{5118C3F0-8234-4E0F-8552-08DD587B9875}"/>
    <cellStyle name="Comma3 2 47" xfId="3158" xr:uid="{324CB8C4-7F8F-4A38-B2E0-38ABB3FA3D80}"/>
    <cellStyle name="Comma3 2 48" xfId="3159" xr:uid="{57A0EF47-8A03-4944-837A-95ECF0611E59}"/>
    <cellStyle name="Comma3 2 49" xfId="3160" xr:uid="{105812BB-CE38-43D9-8307-422C905A4B1F}"/>
    <cellStyle name="Comma3 2 5" xfId="3161" xr:uid="{45898494-723E-45DE-AA89-748E8ABBD04E}"/>
    <cellStyle name="Comma3 2 50" xfId="3162" xr:uid="{F803C4ED-DE52-470A-BAE4-0EE9061F0E3B}"/>
    <cellStyle name="Comma3 2 51" xfId="3163" xr:uid="{DD822319-D663-4572-A6CD-D624D6EB6EC3}"/>
    <cellStyle name="Comma3 2 52" xfId="3164" xr:uid="{3D0FC546-B344-44CA-87AC-5A04FFBD1945}"/>
    <cellStyle name="Comma3 2 53" xfId="3165" xr:uid="{DBCAD800-F212-414C-90C0-6BCD8413969E}"/>
    <cellStyle name="Comma3 2 54" xfId="3166" xr:uid="{724565FB-54A1-4A74-91B6-0FC48451D478}"/>
    <cellStyle name="Comma3 2 55" xfId="3167" xr:uid="{85A2F071-187A-41AB-B9A0-6D2D858B85D8}"/>
    <cellStyle name="Comma3 2 56" xfId="3168" xr:uid="{318C2CA7-C0B4-479A-92AA-81DA9908AEF5}"/>
    <cellStyle name="Comma3 2 57" xfId="3169" xr:uid="{31A1E55F-2F72-4BBF-A18C-136F0874D001}"/>
    <cellStyle name="Comma3 2 58" xfId="3170" xr:uid="{B3FDB59B-61B1-4B29-AD28-993E7034A181}"/>
    <cellStyle name="Comma3 2 59" xfId="3171" xr:uid="{5CBBF752-1DB4-4AE6-80C4-2A382C088112}"/>
    <cellStyle name="Comma3 2 6" xfId="3172" xr:uid="{F37866C8-1C5A-4A50-A4F8-9718776C2DC4}"/>
    <cellStyle name="Comma3 2 60" xfId="3173" xr:uid="{9EDC898D-BBA5-45FE-BA02-1A9C0C9C4089}"/>
    <cellStyle name="Comma3 2 61" xfId="3174" xr:uid="{9DF8DD88-3556-417B-8CAD-B41DFE90C9F7}"/>
    <cellStyle name="Comma3 2 62" xfId="3175" xr:uid="{AD39EACB-5240-4CC4-A99D-FA1A853A091E}"/>
    <cellStyle name="Comma3 2 63" xfId="3176" xr:uid="{BD198B9E-9758-43BA-ACD1-9866487E3A7D}"/>
    <cellStyle name="Comma3 2 64" xfId="3177" xr:uid="{C40D65C8-038C-4E21-B8A3-428D3FCB7987}"/>
    <cellStyle name="Comma3 2 65" xfId="3178" xr:uid="{78007976-51C3-4D5F-B516-EC8E6277ED48}"/>
    <cellStyle name="Comma3 2 66" xfId="3179" xr:uid="{F39E7CE0-DC21-4170-A4DC-6C4E46BB6017}"/>
    <cellStyle name="Comma3 2 67" xfId="3180" xr:uid="{07EE163D-32E7-4A68-8844-0530B0575A67}"/>
    <cellStyle name="Comma3 2 68" xfId="3181" xr:uid="{42EABB2D-C23C-4108-9FA1-3089AD7E750F}"/>
    <cellStyle name="Comma3 2 69" xfId="3182" xr:uid="{76D429C2-228F-4D3A-8199-16237D367698}"/>
    <cellStyle name="Comma3 2 7" xfId="3183" xr:uid="{5A98C3CB-0032-4C9E-B153-0F3C14D85B4C}"/>
    <cellStyle name="Comma3 2 70" xfId="3184" xr:uid="{D8DAAD50-613E-4AC3-963C-7CC15CA8DE6A}"/>
    <cellStyle name="Comma3 2 71" xfId="3185" xr:uid="{B87E33F3-296C-40F1-8222-54A6EF66ACAB}"/>
    <cellStyle name="Comma3 2 72" xfId="3186" xr:uid="{BF07E1AF-DE1F-45F9-AA19-86C62446E925}"/>
    <cellStyle name="Comma3 2 73" xfId="3187" xr:uid="{A18EFBCB-F62A-4226-AC66-0C2902F6D089}"/>
    <cellStyle name="Comma3 2 74" xfId="3188" xr:uid="{C9A07959-1911-4B99-B8EF-FFB42E82A46E}"/>
    <cellStyle name="Comma3 2 75" xfId="3189" xr:uid="{E682CFC6-79EE-448B-8D8F-81D72E7FAC5F}"/>
    <cellStyle name="Comma3 2 76" xfId="3190" xr:uid="{BC521207-AAE9-41BA-B428-76B326731945}"/>
    <cellStyle name="Comma3 2 77" xfId="3191" xr:uid="{0410CD23-3B8B-43DB-BA52-8FC11266864F}"/>
    <cellStyle name="Comma3 2 78" xfId="3192" xr:uid="{83755D4C-44EB-4AA4-A596-B0AEE8AB0D74}"/>
    <cellStyle name="Comma3 2 79" xfId="3193" xr:uid="{074AB431-68DB-48AD-AD47-F2E6A1766966}"/>
    <cellStyle name="Comma3 2 8" xfId="3194" xr:uid="{E6B84F64-DD53-472C-B6E7-D63C38AA0997}"/>
    <cellStyle name="Comma3 2 80" xfId="3195" xr:uid="{90355B49-78B1-4B69-9BF7-D05D98AAD442}"/>
    <cellStyle name="Comma3 2 81" xfId="3196" xr:uid="{B82DAF95-7164-4331-AA40-0EBF5CF585EA}"/>
    <cellStyle name="Comma3 2 82" xfId="3197" xr:uid="{19958B52-C477-4036-8B65-DEFC9B491D5C}"/>
    <cellStyle name="Comma3 2 83" xfId="3198" xr:uid="{19210539-B4FD-430C-AFE4-9F9311C1B37D}"/>
    <cellStyle name="Comma3 2 84" xfId="3199" xr:uid="{E080A377-624B-4515-B61C-7A869832AE38}"/>
    <cellStyle name="Comma3 2 85" xfId="3200" xr:uid="{2177DADA-4693-48D9-BC2E-02DA00FD570F}"/>
    <cellStyle name="Comma3 2 86" xfId="3201" xr:uid="{B4A01084-FC41-41BE-A248-73D8C8595620}"/>
    <cellStyle name="Comma3 2 87" xfId="3202" xr:uid="{A844F6FD-2D44-42A5-A3C3-AF49B82D696B}"/>
    <cellStyle name="Comma3 2 88" xfId="3203" xr:uid="{8CDA1CE5-8F50-46D9-BF9E-3CE9BDE0D320}"/>
    <cellStyle name="Comma3 2 89" xfId="3204" xr:uid="{72293CEA-921A-4534-9487-CA67944AF5FB}"/>
    <cellStyle name="Comma3 2 9" xfId="3205" xr:uid="{AEB7714F-32F7-463F-BFE2-E2CDEBA40688}"/>
    <cellStyle name="Comma3 2 90" xfId="3206" xr:uid="{5C155EE8-2649-4793-B3F1-A653BA084CFC}"/>
    <cellStyle name="Comma3 2 91" xfId="3207" xr:uid="{13867615-C767-492D-B25A-78057C5CF568}"/>
    <cellStyle name="Comma3 2 92" xfId="3208" xr:uid="{FEFCB229-4761-40DD-B54D-9E0AC7328F2F}"/>
    <cellStyle name="Comma3 2 93" xfId="3209" xr:uid="{E21BA57C-EE5E-4711-BE8C-0598C19260C6}"/>
    <cellStyle name="Comma3 2 94" xfId="3210" xr:uid="{2E01A3F7-1335-496B-A4A5-38295D559165}"/>
    <cellStyle name="Comma3 2 95" xfId="3211" xr:uid="{A9D6A3E9-7202-410A-987B-A0DB318136D1}"/>
    <cellStyle name="Comma3 2 96" xfId="3212" xr:uid="{5C18D9D9-2B6B-41A1-BDF8-871F665DB6F7}"/>
    <cellStyle name="Comma3 2 97" xfId="3213" xr:uid="{5249C407-C4BA-46DB-94F3-A2162EF14B8C}"/>
    <cellStyle name="Comma3 2 98" xfId="3214" xr:uid="{4E613F3B-87A2-4A96-8FE3-93F5117913C1}"/>
    <cellStyle name="Comma3 2 99" xfId="3215" xr:uid="{6B137DF9-644D-4B3F-80AF-3E7559B2E67D}"/>
    <cellStyle name="Comma3 3" xfId="117" xr:uid="{00000000-0005-0000-0000-000041000000}"/>
    <cellStyle name="Comma3 3 2" xfId="631" xr:uid="{93FF8F50-0EF3-495D-9DE5-D9780F544F6F}"/>
    <cellStyle name="Comma3 3 2 2" xfId="632" xr:uid="{64E70726-0696-4D2B-9BC4-E34871DE7511}"/>
    <cellStyle name="Comma3 3 2 2 2" xfId="9087" xr:uid="{919D6D78-5EB5-4CDE-9B71-25F95E8D2E82}"/>
    <cellStyle name="Comma3 3 3" xfId="633" xr:uid="{5B3A1145-4F48-488F-B5C5-E528EFE8FC1E}"/>
    <cellStyle name="Comma3 3 3 2" xfId="3218" xr:uid="{318DEBAB-C333-4217-A7CC-94F65ADA5CBA}"/>
    <cellStyle name="Comma3 3 3 3" xfId="9088" xr:uid="{88EF31D1-25CE-4AB5-A7ED-515377348F10}"/>
    <cellStyle name="Comma3 3 4" xfId="3219" xr:uid="{2C22BD05-1FDA-4E60-8679-C52EAB2DECA4}"/>
    <cellStyle name="Comma3 3 5" xfId="3220" xr:uid="{989EC90C-128D-4AB7-96E2-9E26DBE1CFC3}"/>
    <cellStyle name="Comma3 3 6" xfId="3216" xr:uid="{F0545258-91D6-4E53-A12E-3617900674B7}"/>
    <cellStyle name="Comma3 4" xfId="634" xr:uid="{78562E2F-FCCD-4FB6-B187-FE14CB0B4363}"/>
    <cellStyle name="Comma3 4 2" xfId="635" xr:uid="{9FC50B7F-9EB6-4116-AB15-7B596756CC2C}"/>
    <cellStyle name="Comma3 4 2 2" xfId="3222" xr:uid="{60EF3976-7BD3-4560-887A-E77651FE0352}"/>
    <cellStyle name="Comma3 4 2 3" xfId="9089" xr:uid="{8BB2562B-65DB-456D-B838-AFDE2558A6A2}"/>
    <cellStyle name="Comma3 4 3" xfId="3223" xr:uid="{1FB826AA-64BA-4AEC-8723-B8B722497F31}"/>
    <cellStyle name="Comma3 4 4" xfId="3224" xr:uid="{DB361235-AB6C-4003-BA1B-F11A53405CD3}"/>
    <cellStyle name="Comma3 4 5" xfId="3225" xr:uid="{639816D8-B909-47E5-B967-DC27C3A6C2E3}"/>
    <cellStyle name="Comma3 4 6" xfId="3221" xr:uid="{8BB4F060-2B4F-46CD-998A-3EB72BF177B0}"/>
    <cellStyle name="Comma3 5" xfId="636" xr:uid="{35B1A1C3-A53D-4C7E-A975-C69EEC225E15}"/>
    <cellStyle name="Comma3 5 2" xfId="637" xr:uid="{1F7C3C7F-1933-4E0B-A2B3-1AB763F3FAAB}"/>
    <cellStyle name="Comma3 5 2 2" xfId="9090" xr:uid="{BEAFC2AF-A58F-4148-992E-BCBC14F484E4}"/>
    <cellStyle name="Comma3 6" xfId="638" xr:uid="{505693E5-E797-4BF3-B07D-9D3A93B2E11D}"/>
    <cellStyle name="Comma3 6 2" xfId="639" xr:uid="{1703D4E6-B8D3-4D2B-AE32-95160A482191}"/>
    <cellStyle name="Comma3 6 2 2" xfId="9091" xr:uid="{8DF31DE9-2A8F-4AB5-AD94-F43FADE365EA}"/>
    <cellStyle name="Comma3 7" xfId="640" xr:uid="{BD5A9182-3842-4308-995D-2AB40CD0088F}"/>
    <cellStyle name="Comma3 7 2" xfId="9092" xr:uid="{D32A4CE6-9A30-4FE3-862E-889055854FB7}"/>
    <cellStyle name="Currency 10 2" xfId="3228" xr:uid="{F42E3134-4007-4C06-8EFA-5F86D2285CCD}"/>
    <cellStyle name="Currency 11 2" xfId="3229" xr:uid="{4A4911E5-0B20-441B-9BD7-756F86CBF2B2}"/>
    <cellStyle name="Currency 12 2" xfId="3230" xr:uid="{2A1FE1C6-D76B-49FB-99D8-EE89B3454F86}"/>
    <cellStyle name="Currency 13 2" xfId="3231" xr:uid="{D91A574A-1E9B-458D-8F0B-F48124F68A99}"/>
    <cellStyle name="Currency 14 2" xfId="3232" xr:uid="{41228813-7E38-4B9C-834F-C3183FD9AAEE}"/>
    <cellStyle name="Currency 15 2" xfId="3233" xr:uid="{18E89376-8F17-4534-BCFA-D52D618F90D6}"/>
    <cellStyle name="Currency 16" xfId="3234" xr:uid="{CD5C141D-5F06-479F-9FC7-3CF4BA9D938B}"/>
    <cellStyle name="Currency 18" xfId="3235" xr:uid="{3D0E9C6F-97FA-4BC7-81C9-ADD8C61DB7D0}"/>
    <cellStyle name="Currency 19" xfId="3236" xr:uid="{66DE2CCF-0AC8-4296-BD8E-C82113755EEE}"/>
    <cellStyle name="Currency 2" xfId="89" xr:uid="{00000000-0005-0000-0000-00001A000000}"/>
    <cellStyle name="Currency 2 2" xfId="133" xr:uid="{00000000-0005-0000-0000-000042000000}"/>
    <cellStyle name="Currency 2 2 2" xfId="3238" xr:uid="{C8E0EA20-A24B-4ED7-9D8B-B959C932CACB}"/>
    <cellStyle name="Currency 2 3" xfId="8560" xr:uid="{E5460402-3F32-4B40-AF40-576A2BB9D3BA}"/>
    <cellStyle name="Currency 2 4" xfId="7703" xr:uid="{9FDB7AD7-A896-40F5-8919-9C09DB1172D7}"/>
    <cellStyle name="Currency 2 5" xfId="9423" xr:uid="{D7D54772-09DB-46C5-8A62-A77A953F65DF}"/>
    <cellStyle name="Currency 2 6" xfId="3237" xr:uid="{774C5408-FD75-4AC8-8A2A-ACDC498A58CC}"/>
    <cellStyle name="Currency 2 7" xfId="269" xr:uid="{93CE8A27-D191-4F97-ABC3-326B171675D2}"/>
    <cellStyle name="Currency 20" xfId="3239" xr:uid="{6556B9F6-8D16-44A6-BEFC-5A40275DE76F}"/>
    <cellStyle name="Currency 21" xfId="3240" xr:uid="{A54B70BE-AEFA-4CEB-B40B-070256F248BB}"/>
    <cellStyle name="Currency 22" xfId="3241" xr:uid="{6F678F92-441B-48AD-9A82-D33F3FE74EB4}"/>
    <cellStyle name="Currency 23" xfId="3242" xr:uid="{B23D1935-1335-4A7C-99FB-E40E7BE720D4}"/>
    <cellStyle name="Currency 24" xfId="3243" xr:uid="{9812744E-17C2-454C-B408-F4067278D07D}"/>
    <cellStyle name="Currency 25" xfId="3244" xr:uid="{E786ABDC-1290-4848-8D09-29202B543308}"/>
    <cellStyle name="Currency 26" xfId="3245" xr:uid="{17389725-E538-41B9-A54C-8F3F547C2947}"/>
    <cellStyle name="Currency 27" xfId="3246" xr:uid="{C0E50401-1F1C-40D3-B146-8AEADDD33BF0}"/>
    <cellStyle name="Currency 28" xfId="3247" xr:uid="{6E358773-1933-4B3C-9557-A06903B81FE4}"/>
    <cellStyle name="Currency 29" xfId="3248" xr:uid="{65FD63F1-7AE5-406A-9572-5AAF5F5E3473}"/>
    <cellStyle name="Currency 3" xfId="206" xr:uid="{00000000-0005-0000-0000-000043000000}"/>
    <cellStyle name="Currency 3 2" xfId="3250" xr:uid="{A83A4E78-AB0B-4EDC-B6E7-8FBB0B0BF26E}"/>
    <cellStyle name="Currency 3 3" xfId="8561" xr:uid="{A72F50BD-C674-4106-8459-0157F4C124C6}"/>
    <cellStyle name="Currency 3 4" xfId="7704" xr:uid="{478C2D58-AE6C-41B8-97F8-8359886AE270}"/>
    <cellStyle name="Currency 3 5" xfId="3249" xr:uid="{20E1404B-21DE-4C12-AA01-91580F4B7EFD}"/>
    <cellStyle name="Currency 30" xfId="3251" xr:uid="{CD8CBCB1-0448-475A-A16C-B09F625C97CF}"/>
    <cellStyle name="Currency 31" xfId="3252" xr:uid="{9E890FE4-B434-4B4B-A8AA-91EF33D2A549}"/>
    <cellStyle name="Currency 32" xfId="3253" xr:uid="{629C88BD-19CA-445E-B47B-5D055BC486D4}"/>
    <cellStyle name="Currency 33" xfId="3254" xr:uid="{927F6578-12D2-4F8C-A5B9-30DF68F3A045}"/>
    <cellStyle name="Currency 34" xfId="3255" xr:uid="{095E2021-92E2-4A72-BCD0-3F589E9A1DD1}"/>
    <cellStyle name="Currency 4" xfId="3256" xr:uid="{1C3A5E9F-FA40-454A-A7C7-1F3E2F3D4663}"/>
    <cellStyle name="Currency 4 2" xfId="3257" xr:uid="{3646DD63-DB84-4857-A168-55587F50D759}"/>
    <cellStyle name="Currency 4 3" xfId="8562" xr:uid="{F13495DB-9A88-4FFB-AAAB-B0CC8874B24A}"/>
    <cellStyle name="Currency 4 4" xfId="7705" xr:uid="{81727DA1-052A-4D0B-BF2A-DC701ACFBB6B}"/>
    <cellStyle name="Currency 5" xfId="3258" xr:uid="{5AE94C26-21C8-4A4C-AF76-1734A4A1E1A4}"/>
    <cellStyle name="Currency 5 2" xfId="3259" xr:uid="{AE489BE9-2108-4CDE-B5EF-41F30A81222B}"/>
    <cellStyle name="Currency 5 3" xfId="8563" xr:uid="{EE79233E-34F8-4CDF-8CCB-3AB1D933DC0C}"/>
    <cellStyle name="Currency 5 4" xfId="7706" xr:uid="{9C1B0399-E13E-4194-9786-A47C69957CDE}"/>
    <cellStyle name="Currency 53" xfId="3260" xr:uid="{04F043B6-4780-4CA0-810D-611B9BAADC65}"/>
    <cellStyle name="Currency 54" xfId="3261" xr:uid="{AADEB897-E62A-4BA2-978B-600E83D26A68}"/>
    <cellStyle name="Currency 6" xfId="641" xr:uid="{77BC49FD-C43E-4724-8881-D6570D95D50A}"/>
    <cellStyle name="Currency 6 2" xfId="3262" xr:uid="{C861C8A2-EB0F-4F4A-8761-8600AEC2D02E}"/>
    <cellStyle name="Currency 7" xfId="363" xr:uid="{DA5CADE4-9D91-4ABD-BE2A-150FD1F34DC7}"/>
    <cellStyle name="Currency 7 2" xfId="3263" xr:uid="{1700E938-3177-4FBF-99FB-4E047DCA041C}"/>
    <cellStyle name="Currency 8 2" xfId="3264" xr:uid="{0BE7E70D-EAA5-497F-8AE1-928BF46084D1}"/>
    <cellStyle name="Currency 9 2" xfId="3265" xr:uid="{6E4B2E46-FD2F-486A-990F-2BE5491B8571}"/>
    <cellStyle name="Currency0" xfId="10" xr:uid="{00000000-0005-0000-0000-000009000000}"/>
    <cellStyle name="Currency0 2" xfId="49" xr:uid="{00000000-0005-0000-0000-00001B000000}"/>
    <cellStyle name="Currency0 2 10" xfId="3267" xr:uid="{2A95DE03-BFD1-492F-BCE6-9B2D48D95570}"/>
    <cellStyle name="Currency0 2 100" xfId="3268" xr:uid="{FAE583D3-68C3-4585-BACF-A52D9AEAB678}"/>
    <cellStyle name="Currency0 2 101" xfId="3269" xr:uid="{52492ACA-8BDF-4356-AFE6-F31C1D652EAC}"/>
    <cellStyle name="Currency0 2 102" xfId="3270" xr:uid="{69F923F4-E20D-4FE7-8D02-804028CED963}"/>
    <cellStyle name="Currency0 2 103" xfId="3271" xr:uid="{8EB77226-F926-41DF-AE6C-01689138485B}"/>
    <cellStyle name="Currency0 2 104" xfId="3272" xr:uid="{FD0F6102-A135-4B2F-895A-28A87EC95E8D}"/>
    <cellStyle name="Currency0 2 105" xfId="3273" xr:uid="{57530870-4B63-494B-9A05-F5D98E3DC12A}"/>
    <cellStyle name="Currency0 2 106" xfId="3274" xr:uid="{EB793DAF-4D21-4D6C-8D6F-3353F9464AD3}"/>
    <cellStyle name="Currency0 2 107" xfId="3275" xr:uid="{43CAD1C5-5381-448F-B136-AD9D548CB38D}"/>
    <cellStyle name="Currency0 2 108" xfId="3276" xr:uid="{041FD68F-85A0-41CC-8577-0F282927B4A4}"/>
    <cellStyle name="Currency0 2 109" xfId="3277" xr:uid="{32EF1428-0002-45C8-9542-7E5D49F45CB0}"/>
    <cellStyle name="Currency0 2 11" xfId="3278" xr:uid="{C9B4D343-5C4D-4226-8D71-54FB2A636023}"/>
    <cellStyle name="Currency0 2 110" xfId="3279" xr:uid="{D27D8B71-FA66-4F40-8346-D0FA3B7095A1}"/>
    <cellStyle name="Currency0 2 111" xfId="3280" xr:uid="{34D098D1-FCD1-4F95-9597-D6BAD7B76BB2}"/>
    <cellStyle name="Currency0 2 112" xfId="3281" xr:uid="{AF2BF2B1-94B4-42BA-9D44-F0542534B064}"/>
    <cellStyle name="Currency0 2 113" xfId="3282" xr:uid="{53FB3B9B-37B1-4D0F-B6E0-26309FE3223E}"/>
    <cellStyle name="Currency0 2 114" xfId="3283" xr:uid="{698E93B0-7A39-472E-813F-F19FF37681D9}"/>
    <cellStyle name="Currency0 2 115" xfId="3284" xr:uid="{2005FB1D-B714-4840-B816-35AA3FFF1584}"/>
    <cellStyle name="Currency0 2 116" xfId="3285" xr:uid="{C30F1C8E-B900-4C1F-91FD-7B9EF1F1CBC1}"/>
    <cellStyle name="Currency0 2 117" xfId="3286" xr:uid="{DA4B4772-2192-4F19-9635-CF5F335BB545}"/>
    <cellStyle name="Currency0 2 118" xfId="3287" xr:uid="{C0B771C7-CC04-4EF7-BDA9-01776FA67614}"/>
    <cellStyle name="Currency0 2 119" xfId="3288" xr:uid="{5C3BE9B6-2D79-4D6E-BAE7-4171506EF82C}"/>
    <cellStyle name="Currency0 2 12" xfId="3289" xr:uid="{002398C1-744E-498B-85C9-2376CB93BFE7}"/>
    <cellStyle name="Currency0 2 120" xfId="3290" xr:uid="{D19176F3-F384-4DDA-B8AD-5134A608B681}"/>
    <cellStyle name="Currency0 2 121" xfId="3291" xr:uid="{5419B7C9-71F9-4CC9-8199-3616EA508A70}"/>
    <cellStyle name="Currency0 2 122" xfId="3292" xr:uid="{10B69E65-0D2E-46E1-8E87-56261830EC2B}"/>
    <cellStyle name="Currency0 2 123" xfId="3293" xr:uid="{D0E1ABCB-6DDE-4FFF-B21B-DA2E6AE9BF45}"/>
    <cellStyle name="Currency0 2 124" xfId="3294" xr:uid="{B3001F25-A8FB-4685-A826-3504C51C09C8}"/>
    <cellStyle name="Currency0 2 125" xfId="3295" xr:uid="{FAA7B487-28FD-47DE-9A16-338DCB1BADC9}"/>
    <cellStyle name="Currency0 2 126" xfId="3296" xr:uid="{1F0735BD-6E7A-4303-A2D0-934C4704189F}"/>
    <cellStyle name="Currency0 2 127" xfId="3297" xr:uid="{DBDF7CCA-E9CB-4A1D-A268-F71D873317D8}"/>
    <cellStyle name="Currency0 2 128" xfId="3298" xr:uid="{DF3DE312-0A08-4BAA-B7CD-6454BD6C1DA6}"/>
    <cellStyle name="Currency0 2 129" xfId="3299" xr:uid="{A5A81996-71B2-46AF-8C43-404D88580E29}"/>
    <cellStyle name="Currency0 2 13" xfId="3300" xr:uid="{3CDF2AAB-D9D6-4543-A6BC-5B95C527552F}"/>
    <cellStyle name="Currency0 2 130" xfId="3301" xr:uid="{9748217D-923B-4B2E-AA8E-13333E672D40}"/>
    <cellStyle name="Currency0 2 131" xfId="3302" xr:uid="{3CECEE91-178A-42B9-A302-8D2472BC54D5}"/>
    <cellStyle name="Currency0 2 132" xfId="3303" xr:uid="{6200AC9D-2C27-4C24-AFBA-C017B16D294F}"/>
    <cellStyle name="Currency0 2 133" xfId="3304" xr:uid="{96D0AB7F-EE32-4DA7-BDCF-C8374B3D8F85}"/>
    <cellStyle name="Currency0 2 134" xfId="3305" xr:uid="{0A74297A-473B-4B70-8C80-43E011840276}"/>
    <cellStyle name="Currency0 2 135" xfId="3306" xr:uid="{B89A30CA-00CD-440A-8C69-1DDACD46548D}"/>
    <cellStyle name="Currency0 2 136" xfId="3307" xr:uid="{32B46762-807F-4356-92AB-6F2683FB6628}"/>
    <cellStyle name="Currency0 2 137" xfId="3308" xr:uid="{EEB39FAF-6008-43D5-805A-E3DFFAFA8FAA}"/>
    <cellStyle name="Currency0 2 138" xfId="3309" xr:uid="{4B3C15AA-E53E-44EA-99A2-B3B13742C432}"/>
    <cellStyle name="Currency0 2 139" xfId="3310" xr:uid="{C8D64E52-6A83-4A88-9C9B-8878EB6101FF}"/>
    <cellStyle name="Currency0 2 14" xfId="3311" xr:uid="{6ED29096-D85A-4BE3-99AD-60C935C14ABE}"/>
    <cellStyle name="Currency0 2 140" xfId="3312" xr:uid="{86DC2112-EF77-4BF0-BF08-40E9984D7EE6}"/>
    <cellStyle name="Currency0 2 141" xfId="3313" xr:uid="{153B7091-8E2F-4E20-87E9-2F8E0994ADCE}"/>
    <cellStyle name="Currency0 2 142" xfId="3314" xr:uid="{856951A8-31FC-4FB2-8745-4F68789B16E1}"/>
    <cellStyle name="Currency0 2 143" xfId="3315" xr:uid="{CF1CDC47-ECA0-464A-8BB2-4E2963D1F423}"/>
    <cellStyle name="Currency0 2 144" xfId="3316" xr:uid="{6C53FFC0-AC1C-4903-BE8C-DA0577032B31}"/>
    <cellStyle name="Currency0 2 145" xfId="3317" xr:uid="{0463DB63-310B-4583-8644-51CF41A11732}"/>
    <cellStyle name="Currency0 2 146" xfId="3318" xr:uid="{1200E688-0A93-42AB-BAAA-3EE2CDF319B8}"/>
    <cellStyle name="Currency0 2 147" xfId="3319" xr:uid="{50758AE0-A441-4527-9F7F-C019F13E0C7A}"/>
    <cellStyle name="Currency0 2 148" xfId="3320" xr:uid="{35351B78-CB93-45D3-8E21-23A06EDACC0D}"/>
    <cellStyle name="Currency0 2 149" xfId="3321" xr:uid="{B2AB0874-2B4E-4688-A9D9-084148B69016}"/>
    <cellStyle name="Currency0 2 15" xfId="3322" xr:uid="{1AB4F92B-490B-41FD-B463-018D7928D064}"/>
    <cellStyle name="Currency0 2 150" xfId="3323" xr:uid="{5F5C1B1B-D46E-48EB-BBE8-D553B2422AB0}"/>
    <cellStyle name="Currency0 2 151" xfId="3324" xr:uid="{78835745-C7DE-4E3E-A30B-9FFD3999C806}"/>
    <cellStyle name="Currency0 2 152" xfId="3325" xr:uid="{2E044924-214C-424E-9422-443828FBDBCD}"/>
    <cellStyle name="Currency0 2 153" xfId="3326" xr:uid="{8CA90AE8-CCB2-4A0D-A746-364208FB05BB}"/>
    <cellStyle name="Currency0 2 154" xfId="3327" xr:uid="{0C7715BC-750E-4FCD-A251-8C0F3E481EEB}"/>
    <cellStyle name="Currency0 2 155" xfId="3328" xr:uid="{D00CBCEA-75A6-4749-AA40-5B60A77FDBAF}"/>
    <cellStyle name="Currency0 2 156" xfId="3329" xr:uid="{866A6D6C-58C3-4321-8EB4-6BAA36611B07}"/>
    <cellStyle name="Currency0 2 157" xfId="3330" xr:uid="{21AE0110-72DC-4FC6-B819-DAA408C14309}"/>
    <cellStyle name="Currency0 2 158" xfId="3331" xr:uid="{BC962C5A-74B1-4CC6-9569-8D4F40B0F975}"/>
    <cellStyle name="Currency0 2 159" xfId="3332" xr:uid="{8DBC841A-13D9-417A-B6E9-6A3679D2861E}"/>
    <cellStyle name="Currency0 2 16" xfId="3333" xr:uid="{05467719-D33A-4252-9066-E966F6F41392}"/>
    <cellStyle name="Currency0 2 160" xfId="3334" xr:uid="{15237A9E-C43D-448E-93B6-42EE84DFFCCD}"/>
    <cellStyle name="Currency0 2 161" xfId="3335" xr:uid="{009FA8F1-2060-4483-AC9F-728D91F2005D}"/>
    <cellStyle name="Currency0 2 162" xfId="3336" xr:uid="{45A32475-A102-410A-A330-9A496181C57A}"/>
    <cellStyle name="Currency0 2 163" xfId="3337" xr:uid="{1F2784A1-4515-4A84-871C-D90DC5CC8616}"/>
    <cellStyle name="Currency0 2 164" xfId="3338" xr:uid="{26C00553-2B2C-4D49-9289-7CD0B501A33F}"/>
    <cellStyle name="Currency0 2 165" xfId="3339" xr:uid="{2F98117E-CC72-4E5C-A8DF-F696803A90DB}"/>
    <cellStyle name="Currency0 2 166" xfId="3340" xr:uid="{92EADECF-1565-443A-900D-89156AA0F73F}"/>
    <cellStyle name="Currency0 2 167" xfId="3341" xr:uid="{DA645F4D-F3A4-4D20-8548-0C283F5EA508}"/>
    <cellStyle name="Currency0 2 168" xfId="3342" xr:uid="{F10CEC1D-5D0E-4E56-B29C-DCC8B3F8F8D5}"/>
    <cellStyle name="Currency0 2 169" xfId="3343" xr:uid="{F590BC5A-B8CB-4C29-81E7-2E8ED23C2D84}"/>
    <cellStyle name="Currency0 2 17" xfId="3344" xr:uid="{C272D305-CA29-4F45-89F8-D99F734AABCA}"/>
    <cellStyle name="Currency0 2 170" xfId="3345" xr:uid="{C526A477-B922-4CF1-AB8D-08959568D08B}"/>
    <cellStyle name="Currency0 2 171" xfId="3346" xr:uid="{4563BC3A-8170-4140-BEFC-5AF1ABC2142C}"/>
    <cellStyle name="Currency0 2 172" xfId="3347" xr:uid="{57C08D71-3EF2-46CD-8EFA-FF2C66234065}"/>
    <cellStyle name="Currency0 2 173" xfId="3348" xr:uid="{651EC42A-4311-4274-90D3-E03BE9EA6050}"/>
    <cellStyle name="Currency0 2 174" xfId="3349" xr:uid="{BAB5AD71-0CE7-490C-8389-C9BD2FD98EAF}"/>
    <cellStyle name="Currency0 2 175" xfId="3350" xr:uid="{DF836E26-2187-480F-8B63-D46F1BC15C89}"/>
    <cellStyle name="Currency0 2 176" xfId="3351" xr:uid="{9C41E81B-8CA0-47FF-BD3D-0705299CAFCA}"/>
    <cellStyle name="Currency0 2 177" xfId="3352" xr:uid="{1A250AD5-7F6E-4FDE-B2B0-28F73D69BF77}"/>
    <cellStyle name="Currency0 2 178" xfId="3353" xr:uid="{4F89D3FF-27F5-4DA5-9C66-EEB2C4EF4121}"/>
    <cellStyle name="Currency0 2 179" xfId="3354" xr:uid="{D58D1B6A-8CB0-4FA7-918A-BA1D712E633D}"/>
    <cellStyle name="Currency0 2 18" xfId="3355" xr:uid="{CD20398E-5106-4CA4-82AE-B82376E3B70F}"/>
    <cellStyle name="Currency0 2 180" xfId="3356" xr:uid="{3C798E1C-0C3C-4549-A827-C430821F72BF}"/>
    <cellStyle name="Currency0 2 181" xfId="3357" xr:uid="{7E207A6F-E4B0-4266-9B78-82D45F2D0A06}"/>
    <cellStyle name="Currency0 2 182" xfId="3358" xr:uid="{6ED6BBA4-8F55-4E17-840D-A4EC297C0391}"/>
    <cellStyle name="Currency0 2 183" xfId="3359" xr:uid="{47ED2E4C-C50B-423B-BF5C-CC373AD84D8D}"/>
    <cellStyle name="Currency0 2 184" xfId="3360" xr:uid="{5482A74D-E75F-4154-8DA9-26EAD4AE2223}"/>
    <cellStyle name="Currency0 2 185" xfId="3361" xr:uid="{DA29A7B9-5E14-48ED-821F-44393F398C13}"/>
    <cellStyle name="Currency0 2 186" xfId="3362" xr:uid="{6B399621-89DC-4516-A4AE-7E5D47F5B338}"/>
    <cellStyle name="Currency0 2 187" xfId="3363" xr:uid="{8ECF8D5F-07D1-444D-BA37-FC1553516EC0}"/>
    <cellStyle name="Currency0 2 188" xfId="3364" xr:uid="{B5C2EC1B-6638-4B9D-9DD0-F50941513F9B}"/>
    <cellStyle name="Currency0 2 189" xfId="3365" xr:uid="{EDD639B2-08AB-4B87-8BC4-AD197ABF7A17}"/>
    <cellStyle name="Currency0 2 19" xfId="3366" xr:uid="{EA71F663-AAD9-4D3E-8AC2-64E855E775A0}"/>
    <cellStyle name="Currency0 2 190" xfId="3367" xr:uid="{F29E9C81-ECE9-46C6-8422-695378B61D1F}"/>
    <cellStyle name="Currency0 2 191" xfId="3368" xr:uid="{262399F4-6E98-4E09-A458-875B19B4A187}"/>
    <cellStyle name="Currency0 2 192" xfId="3369" xr:uid="{3EF639AD-60DA-4C1E-B8D2-83F4CE33061A}"/>
    <cellStyle name="Currency0 2 193" xfId="3370" xr:uid="{FB332ACE-A60A-4EA6-A2C5-17DADDC229DD}"/>
    <cellStyle name="Currency0 2 194" xfId="3371" xr:uid="{153330A9-8D17-4FE7-9841-3A33C973C4B7}"/>
    <cellStyle name="Currency0 2 195" xfId="3372" xr:uid="{4607058B-4428-4431-B561-787BE70D3221}"/>
    <cellStyle name="Currency0 2 196" xfId="3373" xr:uid="{C6CA67F6-515F-41D4-827D-9A8CF8AE0CC1}"/>
    <cellStyle name="Currency0 2 197" xfId="3374" xr:uid="{60633791-A57B-473D-99A4-B7A1D49E7A6A}"/>
    <cellStyle name="Currency0 2 198" xfId="3375" xr:uid="{DD33B0F5-DCA5-4CB0-AE24-9CDAFAE9AC00}"/>
    <cellStyle name="Currency0 2 199" xfId="3376" xr:uid="{C9D5A6E4-B11A-4506-B137-0D8C26B4478A}"/>
    <cellStyle name="Currency0 2 2" xfId="642" xr:uid="{EBB65F8F-6D81-4575-93D4-B8BD130B1E2E}"/>
    <cellStyle name="Currency0 2 2 2" xfId="643" xr:uid="{42F2B795-709A-489B-9301-077B5618953B}"/>
    <cellStyle name="Currency0 2 2 2 2" xfId="9093" xr:uid="{EFCEF9DA-8BA6-4860-A912-F6B2DA34D812}"/>
    <cellStyle name="Currency0 2 20" xfId="3378" xr:uid="{2D52DECD-300B-4F1D-A619-3159079350AF}"/>
    <cellStyle name="Currency0 2 200" xfId="3379" xr:uid="{F2B60B8C-587F-40B6-8DA6-90F2F2B0E691}"/>
    <cellStyle name="Currency0 2 201" xfId="3380" xr:uid="{F426AB64-8086-4E5F-8969-AA4A770CDCC4}"/>
    <cellStyle name="Currency0 2 202" xfId="3381" xr:uid="{936FD9F7-B9E1-474C-AC66-DFCEB5B23B81}"/>
    <cellStyle name="Currency0 2 203" xfId="3382" xr:uid="{EA383ECA-F45D-4900-8D5D-7A84F5AF830D}"/>
    <cellStyle name="Currency0 2 204" xfId="3383" xr:uid="{8DC6BEBC-68B5-457D-BC14-83E8D145808B}"/>
    <cellStyle name="Currency0 2 205" xfId="3384" xr:uid="{1A455A2B-DEDD-450F-8390-0815FF5EA663}"/>
    <cellStyle name="Currency0 2 206" xfId="3385" xr:uid="{8591BBDF-0830-4C32-B06F-CA734F879867}"/>
    <cellStyle name="Currency0 2 207" xfId="3386" xr:uid="{A648D0F4-F096-4CD4-B0E7-FB441CBB92D7}"/>
    <cellStyle name="Currency0 2 208" xfId="3387" xr:uid="{78D5508D-8CCB-4DA1-94B9-DECE588C0B4B}"/>
    <cellStyle name="Currency0 2 209" xfId="3388" xr:uid="{CD685316-268E-4C25-8CAA-0EC07B4161D9}"/>
    <cellStyle name="Currency0 2 21" xfId="3389" xr:uid="{757BFB23-5F7C-4BEE-BFC9-62B10D7F781D}"/>
    <cellStyle name="Currency0 2 210" xfId="3390" xr:uid="{0FA7EE9D-8A42-4129-B3F2-5F83304169DE}"/>
    <cellStyle name="Currency0 2 211" xfId="3391" xr:uid="{9FCB9F55-0A70-4874-AC65-B442E91CB9AB}"/>
    <cellStyle name="Currency0 2 212" xfId="3392" xr:uid="{59CBB01E-7CD3-4B25-9358-2D92DC055DC3}"/>
    <cellStyle name="Currency0 2 213" xfId="3393" xr:uid="{7ADDC9DA-0B50-45ED-A68C-AF6AA629561A}"/>
    <cellStyle name="Currency0 2 214" xfId="3394" xr:uid="{FF1793F8-9C04-49E6-9CBB-6A4D43E17996}"/>
    <cellStyle name="Currency0 2 215" xfId="3395" xr:uid="{0424F347-A8F2-4F99-8A43-70B2EC32B742}"/>
    <cellStyle name="Currency0 2 216" xfId="3396" xr:uid="{BFFEA9BA-7E28-43E4-891D-B92212DE427A}"/>
    <cellStyle name="Currency0 2 217" xfId="3397" xr:uid="{54E76003-A168-4C16-9A24-B04A1DAAB690}"/>
    <cellStyle name="Currency0 2 218" xfId="3398" xr:uid="{2CBC29BD-A26B-4491-B09C-5BA9B104F74F}"/>
    <cellStyle name="Currency0 2 219" xfId="3399" xr:uid="{0AB83ED9-38AE-40E5-99FB-9ABCFBCB06FA}"/>
    <cellStyle name="Currency0 2 22" xfId="3400" xr:uid="{5728FC7E-E429-42D2-856A-0AF5EB6C27BC}"/>
    <cellStyle name="Currency0 2 220" xfId="3401" xr:uid="{134F5DD6-F2FC-45EC-A7A6-18CD04E76C15}"/>
    <cellStyle name="Currency0 2 221" xfId="3402" xr:uid="{5D41A901-5B6E-4524-9286-85825D8E281B}"/>
    <cellStyle name="Currency0 2 222" xfId="3403" xr:uid="{6A2DB527-66C0-4D60-BF1A-741E96EEED40}"/>
    <cellStyle name="Currency0 2 223" xfId="3404" xr:uid="{19E45F55-C040-4856-98C3-779C1543CC5F}"/>
    <cellStyle name="Currency0 2 224" xfId="3405" xr:uid="{7B2D57EA-797F-43F7-BB81-A773471BB87E}"/>
    <cellStyle name="Currency0 2 225" xfId="3406" xr:uid="{821D8F55-3521-4E4A-9521-ED4FA22FB75F}"/>
    <cellStyle name="Currency0 2 226" xfId="3407" xr:uid="{7F9331BF-55C8-46F1-A311-331F7A8C86E0}"/>
    <cellStyle name="Currency0 2 227" xfId="3408" xr:uid="{A2161B6C-26CE-487F-9455-A0A6A608BB05}"/>
    <cellStyle name="Currency0 2 228" xfId="3409" xr:uid="{429053AD-8FCA-45E6-B27B-06DE486F7FF4}"/>
    <cellStyle name="Currency0 2 229" xfId="3410" xr:uid="{3A6C9330-0807-49EF-8E8D-013282A0C4F6}"/>
    <cellStyle name="Currency0 2 23" xfId="3411" xr:uid="{489EAE31-B7E3-4826-B1EB-9369CDE97F7E}"/>
    <cellStyle name="Currency0 2 230" xfId="3412" xr:uid="{5BB8DB8C-B01B-4AA2-937B-21DBE76C9AA5}"/>
    <cellStyle name="Currency0 2 231" xfId="3413" xr:uid="{6762383D-855D-4E58-941F-BE28030B4947}"/>
    <cellStyle name="Currency0 2 232" xfId="3414" xr:uid="{0282936C-3AB4-4B1E-B7F4-3C3EA2BA89DE}"/>
    <cellStyle name="Currency0 2 233" xfId="3415" xr:uid="{3D61FF9C-5684-4D7E-A864-E1B45E657973}"/>
    <cellStyle name="Currency0 2 234" xfId="3416" xr:uid="{6D097840-AB65-4968-B2CD-D5FC7A4CA891}"/>
    <cellStyle name="Currency0 2 235" xfId="3417" xr:uid="{6D3C29E2-13FE-41B4-A7CD-59201ADA4F25}"/>
    <cellStyle name="Currency0 2 236" xfId="3418" xr:uid="{D528A8AC-89E5-4672-8D74-5089F3A37619}"/>
    <cellStyle name="Currency0 2 237" xfId="3419" xr:uid="{849EB4DA-3349-4B20-B494-D0A81DA53DBA}"/>
    <cellStyle name="Currency0 2 238" xfId="3420" xr:uid="{BCB81A51-31D1-468B-B45A-F4D12B69D3DB}"/>
    <cellStyle name="Currency0 2 239" xfId="3421" xr:uid="{01980744-3CD6-465D-AB82-65DFCB474730}"/>
    <cellStyle name="Currency0 2 24" xfId="3422" xr:uid="{080F789D-85FA-4DEF-B791-FA42808D3669}"/>
    <cellStyle name="Currency0 2 240" xfId="3423" xr:uid="{C199A714-251A-4212-8312-01C87499F5F5}"/>
    <cellStyle name="Currency0 2 241" xfId="3424" xr:uid="{69E6C094-F423-44B9-84C2-3371DF3E290D}"/>
    <cellStyle name="Currency0 2 242" xfId="3425" xr:uid="{0C68C4AA-C6DD-4C5B-A5DF-C674278A3C15}"/>
    <cellStyle name="Currency0 2 243" xfId="3426" xr:uid="{F48E29F4-5BC4-4972-B1D5-90643C6D1961}"/>
    <cellStyle name="Currency0 2 244" xfId="3427" xr:uid="{3AD88C47-C471-4EE0-9DC4-4268BD0F31DE}"/>
    <cellStyle name="Currency0 2 245" xfId="3428" xr:uid="{1BBBBE59-CEE5-49FD-A798-50822C6A7392}"/>
    <cellStyle name="Currency0 2 246" xfId="3429" xr:uid="{38092418-C76E-444D-A373-86EE5070AA94}"/>
    <cellStyle name="Currency0 2 247" xfId="3430" xr:uid="{99CAFBFC-5144-41A2-B235-42D8EF75BE6A}"/>
    <cellStyle name="Currency0 2 248" xfId="3431" xr:uid="{EC074C74-F71E-445D-B15D-2416E2823734}"/>
    <cellStyle name="Currency0 2 249" xfId="3432" xr:uid="{E7A9A0EE-E910-4102-857C-CC513DF1F07B}"/>
    <cellStyle name="Currency0 2 25" xfId="3433" xr:uid="{9579C9AA-DE78-4005-9169-25CB4BB202AB}"/>
    <cellStyle name="Currency0 2 250" xfId="3434" xr:uid="{76249A79-80A3-412F-B762-A6978CA3B728}"/>
    <cellStyle name="Currency0 2 251" xfId="3435" xr:uid="{4A1D8F1B-3963-4D6A-AF2B-E2273AE43E69}"/>
    <cellStyle name="Currency0 2 252" xfId="3436" xr:uid="{B93E4E83-1044-4837-ACCC-7C1AC6DE09EA}"/>
    <cellStyle name="Currency0 2 253" xfId="3437" xr:uid="{8D73AB50-CE29-48FB-B72C-864543B6094F}"/>
    <cellStyle name="Currency0 2 254" xfId="3438" xr:uid="{E55C94A4-C96A-49D0-B157-536E32A8D0A8}"/>
    <cellStyle name="Currency0 2 255" xfId="3439" xr:uid="{BED34F6B-DFB2-4501-BDF5-B5CC14C26553}"/>
    <cellStyle name="Currency0 2 256" xfId="3266" xr:uid="{D39BD8FD-DCAB-4393-A4D4-D850F7DCECCC}"/>
    <cellStyle name="Currency0 2 26" xfId="3440" xr:uid="{00FF3D9C-864B-4F30-918C-629A0205EF08}"/>
    <cellStyle name="Currency0 2 27" xfId="3441" xr:uid="{3FB8BA18-EBB1-4EBF-8254-D3DE3660EF2A}"/>
    <cellStyle name="Currency0 2 28" xfId="3442" xr:uid="{3153A145-A128-4673-BDC9-B6DDFD553748}"/>
    <cellStyle name="Currency0 2 29" xfId="3443" xr:uid="{F7A892D4-EF90-4DD1-AB0B-6E0A063DE2A1}"/>
    <cellStyle name="Currency0 2 3" xfId="644" xr:uid="{FAC747C5-D8FB-418F-829C-C77320C38F66}"/>
    <cellStyle name="Currency0 2 3 2" xfId="3444" xr:uid="{096CEE3E-DB97-41DC-8A68-FDDCBC73579E}"/>
    <cellStyle name="Currency0 2 3 3" xfId="9094" xr:uid="{1A8F7FD0-9CAA-48EE-B51E-6FDAA1EF1395}"/>
    <cellStyle name="Currency0 2 30" xfId="3445" xr:uid="{2AA79740-AAB0-4E1B-A8A2-91439436022E}"/>
    <cellStyle name="Currency0 2 31" xfId="3446" xr:uid="{06B2370E-15D0-4910-9D17-2CE1D92C1A37}"/>
    <cellStyle name="Currency0 2 32" xfId="3447" xr:uid="{E7673CEB-17FE-4A07-B10F-702BE5CCBC2C}"/>
    <cellStyle name="Currency0 2 33" xfId="3448" xr:uid="{948D8B87-8C30-4A72-8B2B-355DF1DA1BD0}"/>
    <cellStyle name="Currency0 2 34" xfId="3449" xr:uid="{98433D6D-63FE-47B8-A41C-19D79569A79C}"/>
    <cellStyle name="Currency0 2 35" xfId="3450" xr:uid="{362345CA-17C5-4876-917C-6CB62547397C}"/>
    <cellStyle name="Currency0 2 36" xfId="3451" xr:uid="{D109251D-055B-482A-AD9D-2F3B86943AB2}"/>
    <cellStyle name="Currency0 2 37" xfId="3452" xr:uid="{B564B576-2E7E-4A58-A341-0446F0A521EC}"/>
    <cellStyle name="Currency0 2 38" xfId="3453" xr:uid="{1102504B-E215-46A8-AA22-6BB09F4228F9}"/>
    <cellStyle name="Currency0 2 39" xfId="3454" xr:uid="{5C4013AD-FEA1-48F0-BA56-8A3AB0B20318}"/>
    <cellStyle name="Currency0 2 4" xfId="3455" xr:uid="{10B80C42-C1D3-492C-9D0A-FA8F13AA6DAB}"/>
    <cellStyle name="Currency0 2 40" xfId="3456" xr:uid="{A92FCB06-5A4C-49A6-BF79-5FBB65702F6C}"/>
    <cellStyle name="Currency0 2 41" xfId="3457" xr:uid="{57BD4004-DBE4-40D8-985E-2A32215E8DF7}"/>
    <cellStyle name="Currency0 2 42" xfId="3458" xr:uid="{2BFD6421-F803-4A08-8A0F-5120C0930E12}"/>
    <cellStyle name="Currency0 2 43" xfId="3459" xr:uid="{3C1040CC-BD68-4ED6-9871-6A7C45826E2E}"/>
    <cellStyle name="Currency0 2 44" xfId="3460" xr:uid="{D9B57A2C-ADE8-48AA-9314-0B5AAAE536D2}"/>
    <cellStyle name="Currency0 2 45" xfId="3461" xr:uid="{9E0F364C-C023-4462-A3B5-0853A465F502}"/>
    <cellStyle name="Currency0 2 46" xfId="3462" xr:uid="{83B93D3F-1548-4E35-BD09-42759E944059}"/>
    <cellStyle name="Currency0 2 47" xfId="3463" xr:uid="{BF53026D-CCE9-46A0-AA9F-36170DF5CC14}"/>
    <cellStyle name="Currency0 2 48" xfId="3464" xr:uid="{AE2E4F17-40A0-4341-96F4-DA795C5928D5}"/>
    <cellStyle name="Currency0 2 49" xfId="3465" xr:uid="{56120B4C-CF12-468D-93A6-7ACC6CB620A0}"/>
    <cellStyle name="Currency0 2 5" xfId="3466" xr:uid="{956601EF-2A86-448F-B687-DF4FDC4AED9A}"/>
    <cellStyle name="Currency0 2 50" xfId="3467" xr:uid="{CEE3008F-4FEC-4724-ACA3-A00E45033C6B}"/>
    <cellStyle name="Currency0 2 51" xfId="3468" xr:uid="{BF7B9D1B-3D4D-4994-B9ED-1DA10754888B}"/>
    <cellStyle name="Currency0 2 52" xfId="3469" xr:uid="{5CB8AFFE-DDF7-415F-8DC1-AE702F1384AA}"/>
    <cellStyle name="Currency0 2 53" xfId="3470" xr:uid="{AD1125B5-CA57-4C2D-906B-9E2C75877F73}"/>
    <cellStyle name="Currency0 2 54" xfId="3471" xr:uid="{1AA5E6D1-81BD-435B-83D4-AFA80F417565}"/>
    <cellStyle name="Currency0 2 55" xfId="3472" xr:uid="{A180EC47-5AB7-4766-B41B-EEB1A7DBF0CD}"/>
    <cellStyle name="Currency0 2 56" xfId="3473" xr:uid="{A23CFD66-48C2-47E6-B3A4-C145957C8990}"/>
    <cellStyle name="Currency0 2 57" xfId="3474" xr:uid="{DA616D65-64FC-4C18-A652-496A2FE01573}"/>
    <cellStyle name="Currency0 2 58" xfId="3475" xr:uid="{2DE231D9-8762-42CE-B311-C41C3284F218}"/>
    <cellStyle name="Currency0 2 59" xfId="3476" xr:uid="{D4C10FE1-5617-4A23-ADE9-5C28C740AA55}"/>
    <cellStyle name="Currency0 2 6" xfId="3477" xr:uid="{CBBE9C8C-C5C8-42A6-A52E-E5880646294F}"/>
    <cellStyle name="Currency0 2 60" xfId="3478" xr:uid="{612AD365-E753-4291-8A1F-A1F28AE78501}"/>
    <cellStyle name="Currency0 2 61" xfId="3479" xr:uid="{2B9190EB-4B94-4BE1-92A7-B2A5CBE16E11}"/>
    <cellStyle name="Currency0 2 62" xfId="3480" xr:uid="{F85B8496-073A-40A8-BF4B-89DD529FE77D}"/>
    <cellStyle name="Currency0 2 63" xfId="3481" xr:uid="{76E0C151-1D5D-4EDA-A8A8-17D6E81683DA}"/>
    <cellStyle name="Currency0 2 64" xfId="3482" xr:uid="{B0D83821-2139-43C3-953B-EA02217534F9}"/>
    <cellStyle name="Currency0 2 65" xfId="3483" xr:uid="{255894DE-7C22-49A5-AFB0-19D93ECD346E}"/>
    <cellStyle name="Currency0 2 66" xfId="3484" xr:uid="{BE7FFB94-C5F6-4E11-B956-2E569DF64FBF}"/>
    <cellStyle name="Currency0 2 67" xfId="3485" xr:uid="{459FF794-33B9-46F5-B0E7-1DCE06AF0805}"/>
    <cellStyle name="Currency0 2 68" xfId="3486" xr:uid="{53BCE343-4E8E-4A82-93C5-2570AD694EFC}"/>
    <cellStyle name="Currency0 2 69" xfId="3487" xr:uid="{5FF49129-5435-478E-AE36-4466177CF647}"/>
    <cellStyle name="Currency0 2 7" xfId="3488" xr:uid="{5B37AA3D-2927-4684-A35A-4E382665298A}"/>
    <cellStyle name="Currency0 2 70" xfId="3489" xr:uid="{A96FFF3C-93D1-4B2B-8C0D-2450D6E4FEDD}"/>
    <cellStyle name="Currency0 2 71" xfId="3490" xr:uid="{B8FB6E66-A6F0-4A42-9F94-5CBAB9C7C7EA}"/>
    <cellStyle name="Currency0 2 72" xfId="3491" xr:uid="{702FCB6A-1BDB-4D75-857D-8718B0DA047B}"/>
    <cellStyle name="Currency0 2 73" xfId="3492" xr:uid="{0B89D7E1-9468-4F9B-98D0-238406CE4BE4}"/>
    <cellStyle name="Currency0 2 74" xfId="3493" xr:uid="{4C6B5E08-7531-4173-9967-F0B76D087DB4}"/>
    <cellStyle name="Currency0 2 75" xfId="3494" xr:uid="{6A6F6360-4726-4948-AF36-4FC0B87A252C}"/>
    <cellStyle name="Currency0 2 76" xfId="3495" xr:uid="{7050D4A6-F1D8-4A32-BF83-56B8CF4E2403}"/>
    <cellStyle name="Currency0 2 77" xfId="3496" xr:uid="{F4208CFB-DD84-4B6A-89FC-3327185400B6}"/>
    <cellStyle name="Currency0 2 78" xfId="3497" xr:uid="{385162E0-E7CA-455E-B09F-9728874790BF}"/>
    <cellStyle name="Currency0 2 79" xfId="3498" xr:uid="{FE19CF70-7A44-4576-93A4-184C8CF598BB}"/>
    <cellStyle name="Currency0 2 8" xfId="3499" xr:uid="{7FAF77D2-B5A6-4E76-AA0F-B2B2BC43B9C0}"/>
    <cellStyle name="Currency0 2 80" xfId="3500" xr:uid="{EDE61084-73FF-4B9B-A6D8-825326078791}"/>
    <cellStyle name="Currency0 2 81" xfId="3501" xr:uid="{DD0A6A55-0B69-4150-8940-D604EDABC5E2}"/>
    <cellStyle name="Currency0 2 82" xfId="3502" xr:uid="{45621959-B4E7-4579-BEEE-BA0F66AC38FC}"/>
    <cellStyle name="Currency0 2 83" xfId="3503" xr:uid="{21658384-2730-4F7F-AE06-5BD5CC527DD2}"/>
    <cellStyle name="Currency0 2 84" xfId="3504" xr:uid="{60B4426B-13C9-44D1-8A9D-7C53F71AA254}"/>
    <cellStyle name="Currency0 2 85" xfId="3505" xr:uid="{52E91BFA-7313-4F8F-B2DC-EFD768B82DAB}"/>
    <cellStyle name="Currency0 2 86" xfId="3506" xr:uid="{3704E8FA-0ED8-470C-ABDC-8D8A8D614421}"/>
    <cellStyle name="Currency0 2 87" xfId="3507" xr:uid="{E3DDAF90-1D31-48B7-AA42-E2599FD27278}"/>
    <cellStyle name="Currency0 2 88" xfId="3508" xr:uid="{D428785B-C070-4D25-9F85-8156CE28B52A}"/>
    <cellStyle name="Currency0 2 89" xfId="3509" xr:uid="{BF1729F9-85E4-43A4-B66F-C37B0CC22EBB}"/>
    <cellStyle name="Currency0 2 9" xfId="3510" xr:uid="{19059730-173D-42B5-B36E-43947F844C72}"/>
    <cellStyle name="Currency0 2 90" xfId="3511" xr:uid="{C5A949AA-764F-4579-B6C4-228E699074A7}"/>
    <cellStyle name="Currency0 2 91" xfId="3512" xr:uid="{0D05CA7C-7F78-45E5-ACB2-C4592D8F2D56}"/>
    <cellStyle name="Currency0 2 92" xfId="3513" xr:uid="{C2C6ED33-1364-47D2-BEAC-91DBDDFB036F}"/>
    <cellStyle name="Currency0 2 93" xfId="3514" xr:uid="{6F0F21F9-4817-4FB4-8BED-931FC3B781C5}"/>
    <cellStyle name="Currency0 2 94" xfId="3515" xr:uid="{8E01BA29-4ABF-41D4-ACDC-692003B2BF0E}"/>
    <cellStyle name="Currency0 2 95" xfId="3516" xr:uid="{F44C0115-F553-44B4-8044-A3DC48D73A3A}"/>
    <cellStyle name="Currency0 2 96" xfId="3517" xr:uid="{F7647C3D-E56B-49D4-8B90-5E0CB8856774}"/>
    <cellStyle name="Currency0 2 97" xfId="3518" xr:uid="{35EB87E5-0EAB-4914-B729-F2B8B7254DEB}"/>
    <cellStyle name="Currency0 2 98" xfId="3519" xr:uid="{011DBA13-0A31-462B-AE56-958B6C4417BC}"/>
    <cellStyle name="Currency0 2 99" xfId="3520" xr:uid="{5B318454-9C2B-418E-B731-B9ED1DC3B53A}"/>
    <cellStyle name="Currency0 3" xfId="139" xr:uid="{00000000-0005-0000-0000-000044000000}"/>
    <cellStyle name="Currency0 3 2" xfId="646" xr:uid="{234E072E-C580-4C37-9318-AC9C438F34C5}"/>
    <cellStyle name="Currency0 3 2 2" xfId="647" xr:uid="{4ED18743-9E37-4D17-9E5C-F40FF67816FE}"/>
    <cellStyle name="Currency0 3 2 2 2" xfId="9095" xr:uid="{891D0F7E-888B-4BA7-99FA-BC65285597DC}"/>
    <cellStyle name="Currency0 3 3" xfId="648" xr:uid="{F13E878B-4E1B-4040-BD8A-209043264539}"/>
    <cellStyle name="Currency0 3 3 2" xfId="3523" xr:uid="{C5C994CA-E75A-4502-8B56-68A3EE456637}"/>
    <cellStyle name="Currency0 3 3 3" xfId="9096" xr:uid="{A7D93FB6-F3B9-49BD-83D5-8EDB75DCDEAC}"/>
    <cellStyle name="Currency0 3 4" xfId="3524" xr:uid="{EADEEBE7-0E73-4C72-9A1C-BDA569524BD4}"/>
    <cellStyle name="Currency0 3 5" xfId="3525" xr:uid="{35FCA3AB-E287-4433-8B55-2086567C79F0}"/>
    <cellStyle name="Currency0 3 6" xfId="3521" xr:uid="{24167F77-25BE-488B-8180-D3C57DEF7181}"/>
    <cellStyle name="Currency0 3 7" xfId="645" xr:uid="{782E492C-2312-41A0-B096-5E5402B2C62D}"/>
    <cellStyle name="Currency0 4" xfId="649" xr:uid="{789A1641-160D-4001-B5B0-3094EE5FF3B5}"/>
    <cellStyle name="Currency0 4 2" xfId="650" xr:uid="{C6B2472C-E1FD-4881-B7F1-B8E8DC1D0D35}"/>
    <cellStyle name="Currency0 4 2 2" xfId="3527" xr:uid="{C9787AD4-6FD3-4F1F-A0F8-89475373AC7F}"/>
    <cellStyle name="Currency0 4 2 3" xfId="9097" xr:uid="{27E07F14-9F5C-4C94-974D-9B425501CEB1}"/>
    <cellStyle name="Currency0 4 3" xfId="3528" xr:uid="{B236FB27-1F8C-4079-A6A7-6D6D11968F2E}"/>
    <cellStyle name="Currency0 4 4" xfId="3529" xr:uid="{96A62DF2-EDCC-4B0D-9027-8EAB4E2B664C}"/>
    <cellStyle name="Currency0 4 5" xfId="3530" xr:uid="{2AE7F958-071D-440B-81A2-013F7AEC4345}"/>
    <cellStyle name="Currency0 4 6" xfId="3526" xr:uid="{FCB85E3A-0E59-4CC7-8C0F-B3EB79E08C12}"/>
    <cellStyle name="Currency0 5" xfId="651" xr:uid="{9D4F4A49-0E1F-435B-9A46-63F0CAE1C8DF}"/>
    <cellStyle name="Currency0 5 2" xfId="652" xr:uid="{E0E047B7-7B68-4AC2-B0E6-9B4DA0114314}"/>
    <cellStyle name="Currency0 5 2 2" xfId="9098" xr:uid="{ECDF4400-6DE3-4B89-B8ED-13499292251C}"/>
    <cellStyle name="Currency0 6" xfId="653" xr:uid="{21E60EB0-37D5-40F4-803F-5C38A5417B1A}"/>
    <cellStyle name="Currency0 6 2" xfId="654" xr:uid="{6C750FF6-BB62-44CA-B972-55C1C12CCD2B}"/>
    <cellStyle name="Currency0 6 2 2" xfId="9099" xr:uid="{0BC11623-AFAB-4BD7-8E8F-8E31C12BCDE8}"/>
    <cellStyle name="Currency0 7" xfId="655" xr:uid="{39F56D65-E033-4239-A081-05318D895E7C}"/>
    <cellStyle name="Currency0 7 2" xfId="9100" xr:uid="{4DCCBBBE-86A8-43CF-8601-0ADDCDD97747}"/>
    <cellStyle name="Currency0 8" xfId="278" xr:uid="{63DB0D5D-F2FB-4EEA-9558-1D81AD8126F5}"/>
    <cellStyle name="Date" xfId="11" xr:uid="{00000000-0005-0000-0000-00000A000000}"/>
    <cellStyle name="Date 10" xfId="657" xr:uid="{3EE25E41-0DD6-4C6A-B093-6D0166A3EBF4}"/>
    <cellStyle name="Date 10 2" xfId="658" xr:uid="{E4949DA1-2D2D-4B16-A97E-A77962B708D6}"/>
    <cellStyle name="Date 10 2 2" xfId="659" xr:uid="{11137474-5E89-41CF-8B0F-B42A0E56C0D7}"/>
    <cellStyle name="Date 10 2 2 2" xfId="9101" xr:uid="{CA682374-DA0A-488A-86C5-E3CC6D9E3A94}"/>
    <cellStyle name="Date 10 2 3" xfId="3534" xr:uid="{A614000E-786E-4EDD-AA42-F157459AF4C7}"/>
    <cellStyle name="Date 10 3" xfId="660" xr:uid="{CA9B5CAA-5663-4ABE-9EF2-5132801560C9}"/>
    <cellStyle name="Date 10 3 2" xfId="661" xr:uid="{3AA85B4E-064B-473E-BEFC-7DDADAF6EFA7}"/>
    <cellStyle name="Date 10 3 2 2" xfId="9102" xr:uid="{2666FB8B-2B43-418B-833C-FD6B2738732B}"/>
    <cellStyle name="Date 10 3 3" xfId="3535" xr:uid="{AC0A03B3-A03C-4693-B1D5-DB68B6D55136}"/>
    <cellStyle name="Date 10 4" xfId="662" xr:uid="{81385A15-E5ED-49E0-B9BE-5F2C9CB93E66}"/>
    <cellStyle name="Date 10 4 2" xfId="663" xr:uid="{67B3156B-2524-4D9D-991E-88CBF259F355}"/>
    <cellStyle name="Date 10 4 2 2" xfId="9103" xr:uid="{4EBD8CDC-16E8-4205-B46C-4A5E5FF19404}"/>
    <cellStyle name="Date 10 4 3" xfId="3536" xr:uid="{261B2DC3-3BEB-425A-8D49-5A93F8DFD3DF}"/>
    <cellStyle name="Date 10 5" xfId="664" xr:uid="{921F8849-68D7-45BD-98C5-055C8C3D8361}"/>
    <cellStyle name="Date 10 5 2" xfId="665" xr:uid="{22AD80B3-E5BA-4CB1-B7D6-B48C2E33913F}"/>
    <cellStyle name="Date 10 5 2 2" xfId="9104" xr:uid="{E108EFC8-6171-43F9-950C-131F3C5F760B}"/>
    <cellStyle name="Date 10 5 3" xfId="3537" xr:uid="{B9423338-DF05-4AA7-A07A-2356CA1CCC4D}"/>
    <cellStyle name="Date 10 6" xfId="666" xr:uid="{AEDB37F1-1A35-4A43-868F-68647EB8CB07}"/>
    <cellStyle name="Date 10 6 2" xfId="667" xr:uid="{19AE9731-091A-4EF5-8323-D69A41072254}"/>
    <cellStyle name="Date 10 6 2 2" xfId="9105" xr:uid="{C9477D71-A5FC-4975-A47C-9C3D04C31171}"/>
    <cellStyle name="Date 10 6 3" xfId="3538" xr:uid="{70CCECA0-097A-48FE-AD62-82CB9DBA6B02}"/>
    <cellStyle name="Date 10 7" xfId="668" xr:uid="{F3A4A77E-BF41-4BEB-A92C-D778C3E5B0F5}"/>
    <cellStyle name="Date 10 7 2" xfId="669" xr:uid="{451CB7C8-BFB4-441E-8EEC-09955A96E30D}"/>
    <cellStyle name="Date 10 7 2 2" xfId="9106" xr:uid="{27CFDBCC-2587-43F7-8750-0E0F26DBE203}"/>
    <cellStyle name="Date 10 7 3" xfId="3539" xr:uid="{32B9A1DB-FA1A-4388-B45D-CF3240651BEC}"/>
    <cellStyle name="Date 10 8" xfId="670" xr:uid="{FC44E3FE-E547-4994-9A49-1027623EE5F6}"/>
    <cellStyle name="Date 10 8 2" xfId="9107" xr:uid="{FC05988C-69D4-4155-87B6-064356B0ACA3}"/>
    <cellStyle name="Date 10 9" xfId="3533" xr:uid="{E9B7F888-331F-4505-B967-9E2A73063027}"/>
    <cellStyle name="Date 11" xfId="671" xr:uid="{63A74E3B-A097-491F-9541-7FB2818C2740}"/>
    <cellStyle name="Date 11 2" xfId="672" xr:uid="{01869B51-7213-4FF8-B46A-F44B88ADC3D0}"/>
    <cellStyle name="Date 11 2 2" xfId="673" xr:uid="{8CC91276-511E-4149-8DE5-CFBEFE3F2441}"/>
    <cellStyle name="Date 11 2 2 2" xfId="9108" xr:uid="{30DBF8C5-8832-4CD8-9E04-8FB751365FCF}"/>
    <cellStyle name="Date 11 2 3" xfId="3541" xr:uid="{06A8C446-DC46-40EB-9A32-EAE238B22460}"/>
    <cellStyle name="Date 11 3" xfId="674" xr:uid="{5A96FE4A-27C0-47DC-BB9B-4E8C3CB1662A}"/>
    <cellStyle name="Date 11 3 2" xfId="675" xr:uid="{79D8782F-0E3A-42CF-A563-D12DA0824287}"/>
    <cellStyle name="Date 11 3 2 2" xfId="9109" xr:uid="{822AD759-547A-4CC8-B2E6-E8DA0F28E50E}"/>
    <cellStyle name="Date 11 3 3" xfId="3542" xr:uid="{3A8A4E38-3853-49BC-A65D-265AA722DB88}"/>
    <cellStyle name="Date 11 4" xfId="676" xr:uid="{FA295961-F202-4E08-BD77-F58341C040FC}"/>
    <cellStyle name="Date 11 4 2" xfId="677" xr:uid="{EA5E4039-78C6-496F-88AA-4F054E9904D1}"/>
    <cellStyle name="Date 11 4 2 2" xfId="9110" xr:uid="{815E731E-CA6F-4C37-B77A-F245452051C4}"/>
    <cellStyle name="Date 11 4 3" xfId="3543" xr:uid="{0E1D166A-0729-4E98-98AB-3C1ADE01114F}"/>
    <cellStyle name="Date 11 5" xfId="678" xr:uid="{24D2A2B6-14AF-4ABE-A46E-B1E83AFC65AD}"/>
    <cellStyle name="Date 11 5 2" xfId="679" xr:uid="{21E51F63-F4CF-4CBE-B3BD-6CE646C2E65A}"/>
    <cellStyle name="Date 11 5 2 2" xfId="9111" xr:uid="{4A9E9E9E-DED4-4182-AB54-027983DB3FA1}"/>
    <cellStyle name="Date 11 5 3" xfId="3544" xr:uid="{36BB4C7E-BD30-488E-A30C-8B37417C41D8}"/>
    <cellStyle name="Date 11 6" xfId="680" xr:uid="{4B553230-BA49-4349-8450-A153EB6B949D}"/>
    <cellStyle name="Date 11 6 2" xfId="681" xr:uid="{0D30EF9D-0611-4BD9-8D93-455881BD4326}"/>
    <cellStyle name="Date 11 6 2 2" xfId="9112" xr:uid="{B3B66A5B-B204-4CCA-81DC-D6CC2D934C90}"/>
    <cellStyle name="Date 11 6 3" xfId="3545" xr:uid="{07C0EEC0-42EC-4F60-88EF-157CAE1A1896}"/>
    <cellStyle name="Date 11 7" xfId="682" xr:uid="{22BE195D-A3CA-4DF6-8663-FAD7432DD994}"/>
    <cellStyle name="Date 11 7 2" xfId="683" xr:uid="{B8434CF7-B4E0-4100-B8E5-3F4C3597413E}"/>
    <cellStyle name="Date 11 7 2 2" xfId="9113" xr:uid="{31DAB4A2-489B-4D38-BD9F-946140023523}"/>
    <cellStyle name="Date 11 7 3" xfId="3546" xr:uid="{E7DF640D-78B5-4030-9E94-2A468C0E363E}"/>
    <cellStyle name="Date 11 8" xfId="684" xr:uid="{6512591D-2CBF-4817-89F4-7214D77A0544}"/>
    <cellStyle name="Date 11 8 2" xfId="9114" xr:uid="{1DFB7F76-88A8-43DE-A525-59DC43369650}"/>
    <cellStyle name="Date 11 9" xfId="3540" xr:uid="{C359CA70-C47F-4A9F-A56A-998CBDE5B678}"/>
    <cellStyle name="Date 12" xfId="685" xr:uid="{60954618-D8F6-446F-973A-6048D74EE9B8}"/>
    <cellStyle name="Date 12 2" xfId="686" xr:uid="{CAB12511-D39F-4290-92AA-B68FE0D7DA57}"/>
    <cellStyle name="Date 12 2 2" xfId="9115" xr:uid="{BD05B57E-381E-4AA8-9D7B-BFA5A88418CD}"/>
    <cellStyle name="Date 12 3" xfId="3547" xr:uid="{717A78F4-B1E3-48CB-9A86-CF05E1C53DC6}"/>
    <cellStyle name="Date 13" xfId="687" xr:uid="{944DA807-165B-47EA-9787-BF1578870E2F}"/>
    <cellStyle name="Date 13 2" xfId="688" xr:uid="{0DF4976F-0139-4E20-9C13-B28561A96A70}"/>
    <cellStyle name="Date 13 2 2" xfId="9116" xr:uid="{BBB3CAB8-A3A7-4DC1-9090-8F27E9D0414D}"/>
    <cellStyle name="Date 13 3" xfId="3548" xr:uid="{7EDF86E7-B557-451E-9F40-8BEEB8E0D7B6}"/>
    <cellStyle name="Date 14" xfId="689" xr:uid="{63FE6FE9-53B6-4B35-8764-9A52F4C3206D}"/>
    <cellStyle name="Date 14 2" xfId="690" xr:uid="{EDEF1FBE-FE6D-47E3-924E-CCD3AF5F0043}"/>
    <cellStyle name="Date 14 2 2" xfId="9117" xr:uid="{20A94937-5B41-4A72-905E-9B781B217722}"/>
    <cellStyle name="Date 14 3" xfId="3549" xr:uid="{9F69E1C3-3F74-487B-B1A0-80053812AF37}"/>
    <cellStyle name="Date 15" xfId="691" xr:uid="{B450937A-B4A5-4CAC-BE90-90BA6887AA0B}"/>
    <cellStyle name="Date 15 2" xfId="692" xr:uid="{87BBA5CB-F122-401A-9450-3063D0C32470}"/>
    <cellStyle name="Date 15 2 2" xfId="9118" xr:uid="{B5494321-A443-441F-A64B-60033CA9FA1A}"/>
    <cellStyle name="Date 15 3" xfId="3550" xr:uid="{F1EDE81A-9937-4921-AE0C-EC54062EC859}"/>
    <cellStyle name="Date 16" xfId="693" xr:uid="{266BF8CA-485D-40AC-BD9B-D0D9A5FF7BAC}"/>
    <cellStyle name="Date 16 2" xfId="694" xr:uid="{68444AE3-AB4D-4988-836D-121A5BB6FB73}"/>
    <cellStyle name="Date 16 2 2" xfId="9119" xr:uid="{4999F0D5-C39C-4B8B-8253-41EB9BCDE1BD}"/>
    <cellStyle name="Date 16 3" xfId="3551" xr:uid="{9776F95C-DC6C-49D3-B7CD-343383711424}"/>
    <cellStyle name="Date 17" xfId="695" xr:uid="{AF411FEE-FCC4-41EF-AC91-EADB8A5C50B6}"/>
    <cellStyle name="Date 17 2" xfId="696" xr:uid="{44127430-7DC7-4E10-A07C-232043D7B87F}"/>
    <cellStyle name="Date 17 2 2" xfId="9120" xr:uid="{CF7E9252-BA2B-443E-9035-BC5650C617E1}"/>
    <cellStyle name="Date 17 3" xfId="3552" xr:uid="{E621A88B-8775-4D95-B386-01286F0765B6}"/>
    <cellStyle name="Date 18" xfId="697" xr:uid="{E19B4B48-04C9-4F2A-9AF1-3FC3D82CCD04}"/>
    <cellStyle name="Date 18 2" xfId="698" xr:uid="{D74E5104-0FBC-451D-9500-A6DC89EDDA20}"/>
    <cellStyle name="Date 18 2 2" xfId="9121" xr:uid="{037FC4BD-F4F0-4777-B957-AD5559BAEA30}"/>
    <cellStyle name="Date 18 3" xfId="3553" xr:uid="{87CD7CFC-209D-4C8A-A379-D6F0D9178DAE}"/>
    <cellStyle name="Date 19" xfId="699" xr:uid="{5A60DB3A-3E86-4211-B5A9-AA80FAC58401}"/>
    <cellStyle name="Date 19 2" xfId="700" xr:uid="{33B2B35A-661D-44A5-9697-0E0EE624602F}"/>
    <cellStyle name="Date 19 2 2" xfId="9122" xr:uid="{626C09B9-0517-4B5C-8D95-B0A8B20BE5A8}"/>
    <cellStyle name="Date 19 3" xfId="3554" xr:uid="{3DB93984-D17F-41C6-A9F9-C2517A1945C3}"/>
    <cellStyle name="Date 2" xfId="51" xr:uid="{00000000-0005-0000-0000-00001D000000}"/>
    <cellStyle name="Date 2 10" xfId="3556" xr:uid="{2697BEED-6EE4-4F0F-BB24-7C3F9BF3A9FE}"/>
    <cellStyle name="Date 2 100" xfId="3557" xr:uid="{CC64039D-BB1E-4988-A4DA-8386FDC68CC3}"/>
    <cellStyle name="Date 2 101" xfId="3558" xr:uid="{AFDE0DED-404A-4FD3-8D55-9B3FD4F4165D}"/>
    <cellStyle name="Date 2 102" xfId="3559" xr:uid="{7CBB7578-D4E1-4669-817F-F45BF30A64E5}"/>
    <cellStyle name="Date 2 103" xfId="3560" xr:uid="{9431412C-6D12-4E2D-B876-000E7A395E66}"/>
    <cellStyle name="Date 2 104" xfId="3561" xr:uid="{C259DE85-E41E-4B77-9B40-92855539BB52}"/>
    <cellStyle name="Date 2 105" xfId="3562" xr:uid="{33C71B30-C8D4-4F77-A52E-0C29801CC8A7}"/>
    <cellStyle name="Date 2 106" xfId="3563" xr:uid="{34937DB8-9EC8-4200-8A11-CD8925DFB6D4}"/>
    <cellStyle name="Date 2 107" xfId="3564" xr:uid="{9D53FBE3-8DBA-4FC2-A2D5-0080C023FAD0}"/>
    <cellStyle name="Date 2 108" xfId="3565" xr:uid="{327C6981-7E86-4F0E-8EA6-4DBE51B14BD4}"/>
    <cellStyle name="Date 2 109" xfId="3566" xr:uid="{E2719E3B-814B-4E52-BA05-08B11EC7349B}"/>
    <cellStyle name="Date 2 11" xfId="3567" xr:uid="{40EE288B-500C-4113-9A79-920DB47C49FA}"/>
    <cellStyle name="Date 2 110" xfId="3568" xr:uid="{C97C2D0B-7704-4109-A4D1-3E7D6F4F3EBA}"/>
    <cellStyle name="Date 2 111" xfId="3569" xr:uid="{7B28E767-2832-4384-BCBD-0797A3E34787}"/>
    <cellStyle name="Date 2 112" xfId="3570" xr:uid="{12006882-445E-4F9F-8904-F0CABB08F944}"/>
    <cellStyle name="Date 2 113" xfId="3571" xr:uid="{81A98B63-056A-4625-84A3-7FCBE6A14044}"/>
    <cellStyle name="Date 2 114" xfId="3572" xr:uid="{DBD4D44B-A510-4B26-B809-0C3C859F6D83}"/>
    <cellStyle name="Date 2 115" xfId="3573" xr:uid="{9C8E1E1D-34A6-4C47-BD1E-C8ECA7475ED7}"/>
    <cellStyle name="Date 2 116" xfId="3574" xr:uid="{67DADBAF-B7A0-4A52-ACD2-A5D968973AA8}"/>
    <cellStyle name="Date 2 117" xfId="3575" xr:uid="{2A1FF08A-E330-46D0-BF6E-C3BFB367D295}"/>
    <cellStyle name="Date 2 118" xfId="3576" xr:uid="{950738C7-4EAE-4969-AE83-4F498AD33FCA}"/>
    <cellStyle name="Date 2 119" xfId="3577" xr:uid="{0DBB5E29-0550-4B5D-AE9B-D9661E11B696}"/>
    <cellStyle name="Date 2 12" xfId="3578" xr:uid="{DAC3E1CB-27D9-47B6-B87B-BC79ED0A5D2F}"/>
    <cellStyle name="Date 2 120" xfId="3579" xr:uid="{ED78B172-C5FC-401D-9A1E-1286D7024A48}"/>
    <cellStyle name="Date 2 121" xfId="3580" xr:uid="{93D4B158-1807-49A4-B7D3-1E1F125EE203}"/>
    <cellStyle name="Date 2 122" xfId="3581" xr:uid="{C4A5AC2E-A731-430B-88C2-A0F8B979B99E}"/>
    <cellStyle name="Date 2 123" xfId="3582" xr:uid="{A10824B1-1EA7-468F-8E39-BE8FF684E371}"/>
    <cellStyle name="Date 2 124" xfId="3583" xr:uid="{6B2B071C-FC28-43DD-96B9-597D9909E2FD}"/>
    <cellStyle name="Date 2 125" xfId="3584" xr:uid="{0DE0E571-2EE9-4616-8B93-04F4A3BDEA16}"/>
    <cellStyle name="Date 2 126" xfId="3585" xr:uid="{1AEDD18C-7310-4DB8-BF74-D06BB2691804}"/>
    <cellStyle name="Date 2 127" xfId="3586" xr:uid="{05AB39FE-1DBA-41CB-998E-33F8B5A2EBA3}"/>
    <cellStyle name="Date 2 128" xfId="3587" xr:uid="{90AD53C4-13E3-4453-938B-B5496164DC45}"/>
    <cellStyle name="Date 2 129" xfId="3588" xr:uid="{E5A4EDBE-5758-4255-BCA5-CD6DF7EE4B77}"/>
    <cellStyle name="Date 2 13" xfId="3589" xr:uid="{2CF42ABF-BDA4-4EFE-8EDA-C7B887A13E6C}"/>
    <cellStyle name="Date 2 130" xfId="3590" xr:uid="{E03E7581-38A8-4D3A-B24D-B99DFE931247}"/>
    <cellStyle name="Date 2 131" xfId="3591" xr:uid="{2C56FFED-6A98-4845-8E19-1DE16455994B}"/>
    <cellStyle name="Date 2 132" xfId="3592" xr:uid="{C8E9B4EE-F7CF-49B0-99D7-143DE66FDEEA}"/>
    <cellStyle name="Date 2 133" xfId="3593" xr:uid="{F3789692-CB91-4131-B16E-4192A3CE6916}"/>
    <cellStyle name="Date 2 134" xfId="3594" xr:uid="{EC113C0C-9C5E-4E13-B123-F0EDFBA184CB}"/>
    <cellStyle name="Date 2 135" xfId="3595" xr:uid="{0C877B1D-ECB9-4D21-8A8A-F06F53788CB8}"/>
    <cellStyle name="Date 2 136" xfId="3596" xr:uid="{713C51C5-ABA3-4442-BAB9-27AE4365ABE4}"/>
    <cellStyle name="Date 2 137" xfId="3597" xr:uid="{E326EC73-9C60-4F17-9998-1D0DA5A7F6A5}"/>
    <cellStyle name="Date 2 138" xfId="3598" xr:uid="{B43040FE-478A-4CAD-8EF6-980BE0B145AE}"/>
    <cellStyle name="Date 2 139" xfId="3599" xr:uid="{4D70F480-BE1C-4C7E-A45E-9F7C1903BA5B}"/>
    <cellStyle name="Date 2 14" xfId="3600" xr:uid="{D9EB370A-5FEE-4E09-8A97-60F39FEB5871}"/>
    <cellStyle name="Date 2 140" xfId="3601" xr:uid="{07E3EDC8-A10E-4831-8E46-E90AC0ED8A15}"/>
    <cellStyle name="Date 2 141" xfId="3602" xr:uid="{0E1AC076-E1E8-4DDD-BC6B-B2CF844DF9AD}"/>
    <cellStyle name="Date 2 142" xfId="3603" xr:uid="{857F6FC3-A265-4824-A965-D04B158DA5DC}"/>
    <cellStyle name="Date 2 143" xfId="3604" xr:uid="{6B081405-7770-4F6D-ADAE-2991BE24C8EC}"/>
    <cellStyle name="Date 2 144" xfId="3605" xr:uid="{26003E44-E5DC-4CFC-9C93-C78513511C9B}"/>
    <cellStyle name="Date 2 145" xfId="3606" xr:uid="{9F31EDB0-F5FA-4977-B3A3-36335274B9A5}"/>
    <cellStyle name="Date 2 146" xfId="3607" xr:uid="{39C17EF7-9603-43F9-8F28-660641DCF1BC}"/>
    <cellStyle name="Date 2 147" xfId="3608" xr:uid="{48BADB2C-5B6B-460D-8C10-0A5E324A2342}"/>
    <cellStyle name="Date 2 148" xfId="3609" xr:uid="{219AEF26-01D6-49C1-B7C6-4962134F0F1F}"/>
    <cellStyle name="Date 2 149" xfId="3610" xr:uid="{C555405E-EAB0-494A-A9C2-B76B80DE72DA}"/>
    <cellStyle name="Date 2 15" xfId="3611" xr:uid="{ACE3601E-F586-41C0-9115-7B0E67EAE868}"/>
    <cellStyle name="Date 2 150" xfId="3612" xr:uid="{19523B41-CA20-491E-95EC-E522C09C6F99}"/>
    <cellStyle name="Date 2 151" xfId="3613" xr:uid="{DC8AFC0B-FA98-49F6-A5BD-F2ABAC9C1AB7}"/>
    <cellStyle name="Date 2 152" xfId="3614" xr:uid="{7032ED66-CBAD-4383-BABC-5190A94CA6E5}"/>
    <cellStyle name="Date 2 153" xfId="3615" xr:uid="{04872E8E-F42A-48EF-AA3A-89C7CA3662AD}"/>
    <cellStyle name="Date 2 154" xfId="3616" xr:uid="{C1F9ECF8-9730-4483-9361-BE027DFF98A2}"/>
    <cellStyle name="Date 2 155" xfId="3617" xr:uid="{5016926F-B7D6-4C4A-BA6E-C5113834D2C8}"/>
    <cellStyle name="Date 2 156" xfId="3618" xr:uid="{BF7291E9-D1E4-45E6-829F-5136FEC60AE3}"/>
    <cellStyle name="Date 2 157" xfId="3619" xr:uid="{ED6C9C3F-9B14-4BF4-8BE8-9D1AE1E44623}"/>
    <cellStyle name="Date 2 158" xfId="3620" xr:uid="{E7D78E80-94F7-4D31-8E60-89C9C6476215}"/>
    <cellStyle name="Date 2 159" xfId="3621" xr:uid="{15E3AA3A-7F00-40F0-90DF-E650252A6282}"/>
    <cellStyle name="Date 2 16" xfId="3622" xr:uid="{AD434894-D39D-413B-8BE1-FAE8A6715B26}"/>
    <cellStyle name="Date 2 160" xfId="3623" xr:uid="{0574682B-4A63-4BFB-9DD1-675896466AAC}"/>
    <cellStyle name="Date 2 161" xfId="3624" xr:uid="{DD0D2FDF-FA70-4321-BE4F-7552B7CD183D}"/>
    <cellStyle name="Date 2 162" xfId="3625" xr:uid="{FF9F22D0-AE4E-46EB-AEC8-215F098BE12D}"/>
    <cellStyle name="Date 2 163" xfId="3626" xr:uid="{9CCBC89C-7B1E-46BC-95F8-2CDE0A83787A}"/>
    <cellStyle name="Date 2 164" xfId="3627" xr:uid="{06F7E29B-7466-469F-82F6-F4A492223325}"/>
    <cellStyle name="Date 2 165" xfId="3628" xr:uid="{F2180A17-19B8-44A8-94D7-6F15E63D7A71}"/>
    <cellStyle name="Date 2 166" xfId="3629" xr:uid="{4DA915E2-BE63-477D-B61D-0DEF305E2977}"/>
    <cellStyle name="Date 2 167" xfId="3630" xr:uid="{9FA63758-1770-4CB6-AF53-E38DDA184B17}"/>
    <cellStyle name="Date 2 168" xfId="3631" xr:uid="{49D9273C-018A-4EC9-8094-FC836A3E3004}"/>
    <cellStyle name="Date 2 169" xfId="3632" xr:uid="{D1D549B3-B333-4813-AB1F-FF5A457E338D}"/>
    <cellStyle name="Date 2 17" xfId="3633" xr:uid="{B36F29B2-D090-4A70-B71D-35A3A55482CF}"/>
    <cellStyle name="Date 2 170" xfId="3634" xr:uid="{A86B75B4-3A95-4228-A54C-11B0095927D5}"/>
    <cellStyle name="Date 2 171" xfId="3635" xr:uid="{5F300784-7234-4D97-A7C3-F1D98753D278}"/>
    <cellStyle name="Date 2 172" xfId="3636" xr:uid="{738E8253-BCA0-425E-B6CC-4FCF81F4E293}"/>
    <cellStyle name="Date 2 173" xfId="3637" xr:uid="{CDCF1FF5-2FDA-4C5B-A060-E9DB32F67711}"/>
    <cellStyle name="Date 2 174" xfId="3638" xr:uid="{04B9A0BA-ED6C-4414-BFE1-4D060926BF10}"/>
    <cellStyle name="Date 2 175" xfId="3639" xr:uid="{C76821F7-7066-42D2-9935-A20552C3FCFE}"/>
    <cellStyle name="Date 2 176" xfId="3640" xr:uid="{6C468ADB-EC1E-4AFF-8434-40A24D00FB5D}"/>
    <cellStyle name="Date 2 177" xfId="3641" xr:uid="{01F1821A-6B31-47D4-882D-144D3C4AF3AD}"/>
    <cellStyle name="Date 2 178" xfId="3642" xr:uid="{574C648D-F7DF-41C4-8995-796203D915D8}"/>
    <cellStyle name="Date 2 179" xfId="3643" xr:uid="{A69A2A8B-E3E8-45C8-BC1C-D7944853B7DA}"/>
    <cellStyle name="Date 2 18" xfId="3644" xr:uid="{9E62B5AC-1CCB-4DF1-80F5-3D10E0E16954}"/>
    <cellStyle name="Date 2 180" xfId="3645" xr:uid="{745B224C-AF39-4336-95EF-9138238D534C}"/>
    <cellStyle name="Date 2 181" xfId="3646" xr:uid="{17A0556A-2D44-48C8-AB44-6A454FC8F327}"/>
    <cellStyle name="Date 2 182" xfId="3647" xr:uid="{EA5881C8-91A7-461E-8A2C-2E162DE16F2D}"/>
    <cellStyle name="Date 2 183" xfId="3648" xr:uid="{8D2CA847-2A9E-44F7-BEBD-CBE37C250D37}"/>
    <cellStyle name="Date 2 184" xfId="3649" xr:uid="{D213E01D-646E-4EC9-AB07-FB48544B2035}"/>
    <cellStyle name="Date 2 185" xfId="3650" xr:uid="{7D0E4D97-66B9-4ABF-8284-4B9C4395DC44}"/>
    <cellStyle name="Date 2 186" xfId="3651" xr:uid="{19640D7A-AE29-469A-9DBC-7C44F7CB71B4}"/>
    <cellStyle name="Date 2 187" xfId="3652" xr:uid="{0D99353C-04B3-4FD6-ADAF-DC94A65E7FE7}"/>
    <cellStyle name="Date 2 188" xfId="3653" xr:uid="{29214386-B501-44DF-BA24-C2F1403BF50C}"/>
    <cellStyle name="Date 2 189" xfId="3654" xr:uid="{F711A5B8-6ACB-491E-8630-D869057AD437}"/>
    <cellStyle name="Date 2 19" xfId="3655" xr:uid="{759BDA53-EAFE-4F82-8973-7579F1A0213B}"/>
    <cellStyle name="Date 2 190" xfId="3656" xr:uid="{3E31610A-EB76-48B3-92DE-C15A12C68235}"/>
    <cellStyle name="Date 2 191" xfId="3657" xr:uid="{23605F41-9678-47E7-A155-9C833C362469}"/>
    <cellStyle name="Date 2 192" xfId="3658" xr:uid="{CE005B53-077D-45DC-8355-E9A0FA804041}"/>
    <cellStyle name="Date 2 193" xfId="3659" xr:uid="{C688A6B3-F740-4C85-A340-C99FAE2A6C68}"/>
    <cellStyle name="Date 2 194" xfId="3660" xr:uid="{249191D7-32A4-4D29-9164-08A370E80A2E}"/>
    <cellStyle name="Date 2 195" xfId="3661" xr:uid="{C2ADD282-2F5A-455E-AF18-B16B377BF13D}"/>
    <cellStyle name="Date 2 196" xfId="3662" xr:uid="{D14D6A04-7598-4514-8F3C-DE0AFF944FD6}"/>
    <cellStyle name="Date 2 197" xfId="3663" xr:uid="{C6DA1B01-CC0E-46CE-82ED-C74D3346BF00}"/>
    <cellStyle name="Date 2 198" xfId="3664" xr:uid="{B8B3CEB9-84D2-482A-82C0-92D868CF0E19}"/>
    <cellStyle name="Date 2 199" xfId="3665" xr:uid="{1609A3F0-EA1D-45DF-BE90-5DAAD11E495C}"/>
    <cellStyle name="Date 2 2" xfId="701" xr:uid="{4986C95F-A3F2-4AAC-84CF-F94C538F2F29}"/>
    <cellStyle name="Date 2 2 2" xfId="3666" xr:uid="{7FB95CD1-81E3-4993-B08F-A552E1E14988}"/>
    <cellStyle name="Date 2 2 3" xfId="9123" xr:uid="{CFD75D4C-18F8-4487-9744-2A0521B6EE49}"/>
    <cellStyle name="Date 2 20" xfId="3667" xr:uid="{BDB4C120-3625-421B-915D-0688343A9C97}"/>
    <cellStyle name="Date 2 200" xfId="3668" xr:uid="{6F352D06-D732-44B5-9F10-EE65237640DF}"/>
    <cellStyle name="Date 2 201" xfId="3669" xr:uid="{FB6D052B-BDE1-4ECA-A8A5-B5666A6EAB39}"/>
    <cellStyle name="Date 2 202" xfId="3670" xr:uid="{26CFED93-66C2-49AA-86BD-6BC0604CBA35}"/>
    <cellStyle name="Date 2 203" xfId="3671" xr:uid="{CFEC1083-2BBF-49D1-A942-668537DDE521}"/>
    <cellStyle name="Date 2 204" xfId="3672" xr:uid="{532B3158-AF56-4232-941B-02B40939107A}"/>
    <cellStyle name="Date 2 205" xfId="3673" xr:uid="{46CB9343-89E4-4F5B-9C8E-0B546E0BB81C}"/>
    <cellStyle name="Date 2 206" xfId="3674" xr:uid="{5693F31B-D52D-44E5-8918-1C4B1A2C5E3A}"/>
    <cellStyle name="Date 2 207" xfId="3675" xr:uid="{94512354-058B-4FD5-BC83-483D77542433}"/>
    <cellStyle name="Date 2 208" xfId="3676" xr:uid="{75CF04B8-83AD-4E83-8C2D-2238051AB47A}"/>
    <cellStyle name="Date 2 209" xfId="3677" xr:uid="{7C0A1B51-292E-467A-9594-8D5EE8A30B52}"/>
    <cellStyle name="Date 2 21" xfId="3678" xr:uid="{4CC927DA-E1D3-4C21-B468-ED541ECADF57}"/>
    <cellStyle name="Date 2 210" xfId="3679" xr:uid="{E05074D8-5828-4393-8A15-AC8454E752E9}"/>
    <cellStyle name="Date 2 211" xfId="3680" xr:uid="{94BEC547-8F51-4B9E-B612-5369FD47BFAF}"/>
    <cellStyle name="Date 2 212" xfId="3681" xr:uid="{99BBCE8C-4182-4F6B-A7C6-6451E1E352A5}"/>
    <cellStyle name="Date 2 213" xfId="3682" xr:uid="{E80F7DBF-F907-461C-A7F6-66003D1043DC}"/>
    <cellStyle name="Date 2 214" xfId="3683" xr:uid="{F4C81276-1CE3-4B77-ABDB-F0E43BF18071}"/>
    <cellStyle name="Date 2 215" xfId="3684" xr:uid="{EF50B879-4582-40D0-B576-02D1915E2843}"/>
    <cellStyle name="Date 2 216" xfId="3685" xr:uid="{6BAFD8BD-7D97-46F5-ABA8-A8E85735A56B}"/>
    <cellStyle name="Date 2 217" xfId="3686" xr:uid="{D0BAAEC2-48D2-41FE-84D8-E2FB8BFC9324}"/>
    <cellStyle name="Date 2 218" xfId="3687" xr:uid="{2A56D496-650C-4582-AD94-F1388D787A98}"/>
    <cellStyle name="Date 2 219" xfId="3688" xr:uid="{1EE2A2CB-821B-4D65-AEA3-18BC13E52486}"/>
    <cellStyle name="Date 2 22" xfId="3689" xr:uid="{4CD95ADD-390D-4443-9906-44E6F43CFB47}"/>
    <cellStyle name="Date 2 220" xfId="3690" xr:uid="{B7C5F23F-60A5-41A7-A8D3-AC7E8ADBE085}"/>
    <cellStyle name="Date 2 221" xfId="3691" xr:uid="{FF0EFD3A-C157-444C-BEE6-69BB00B2E54F}"/>
    <cellStyle name="Date 2 222" xfId="3692" xr:uid="{31CFF398-2962-4D31-84D6-5D9EC66D8A2B}"/>
    <cellStyle name="Date 2 223" xfId="3693" xr:uid="{599FF9CA-9128-4EEB-9AA6-ACC98D9A74A0}"/>
    <cellStyle name="Date 2 224" xfId="3694" xr:uid="{4F7F3F2C-3004-483A-BE17-FBBEE5A146FA}"/>
    <cellStyle name="Date 2 225" xfId="3695" xr:uid="{22AEC2C3-D75A-45A8-A118-1779A2A13F98}"/>
    <cellStyle name="Date 2 226" xfId="3696" xr:uid="{A410D252-5132-47D1-807A-588554BB892D}"/>
    <cellStyle name="Date 2 227" xfId="3697" xr:uid="{EED0A8B6-B0E5-4D73-938C-C12E2359D92C}"/>
    <cellStyle name="Date 2 228" xfId="3698" xr:uid="{FD8F240E-DAF3-4DD6-BCA4-6D4881DD8666}"/>
    <cellStyle name="Date 2 229" xfId="3699" xr:uid="{3F37E24A-A152-43FB-9DA9-AD32EEB7734B}"/>
    <cellStyle name="Date 2 23" xfId="3700" xr:uid="{85C566EB-ACFE-49AD-96AC-2B87664A957E}"/>
    <cellStyle name="Date 2 230" xfId="3701" xr:uid="{06DDF040-94CA-4533-ADF4-65C4A8926D20}"/>
    <cellStyle name="Date 2 231" xfId="3702" xr:uid="{2369896F-46C7-4E76-8A97-5E89CB28E832}"/>
    <cellStyle name="Date 2 232" xfId="3703" xr:uid="{AC960317-A226-41CB-951E-481F65F9D35B}"/>
    <cellStyle name="Date 2 233" xfId="3704" xr:uid="{64F1A901-B35C-43DD-B7FB-F5B0374EF36A}"/>
    <cellStyle name="Date 2 234" xfId="3705" xr:uid="{E4F9B7AD-0066-492A-9A53-7C3F4513295E}"/>
    <cellStyle name="Date 2 235" xfId="3706" xr:uid="{BFB3B8BB-F7FD-4CB5-A27C-0D6438A24FD6}"/>
    <cellStyle name="Date 2 236" xfId="3707" xr:uid="{AE324886-9A97-4F73-9DE4-AA354E9288BD}"/>
    <cellStyle name="Date 2 237" xfId="3708" xr:uid="{3A9907C4-BA73-477E-839C-726D4375143D}"/>
    <cellStyle name="Date 2 238" xfId="3709" xr:uid="{40C36337-ACDA-42AE-AA8A-51DC2ABC858E}"/>
    <cellStyle name="Date 2 239" xfId="3710" xr:uid="{9C333BFA-D598-4DD2-9B5A-57AEDB1AEFEA}"/>
    <cellStyle name="Date 2 24" xfId="3711" xr:uid="{53FD995E-0B85-4A3D-88EE-D3E3D5264CE3}"/>
    <cellStyle name="Date 2 240" xfId="3712" xr:uid="{E89DBB0B-707D-4385-A865-400438D22227}"/>
    <cellStyle name="Date 2 241" xfId="3713" xr:uid="{DE9C2ED6-2EE0-44F7-B07C-421729DC3525}"/>
    <cellStyle name="Date 2 242" xfId="3714" xr:uid="{EED2F750-E284-4D52-851A-C27F310FDCCD}"/>
    <cellStyle name="Date 2 243" xfId="3715" xr:uid="{642FF03B-9F60-4659-A893-394C1700E391}"/>
    <cellStyle name="Date 2 244" xfId="3716" xr:uid="{5B0BF08C-F93F-4C2C-9B67-6F7D12A311E3}"/>
    <cellStyle name="Date 2 245" xfId="3717" xr:uid="{959AAD41-D067-4A66-BB66-EFE1614EAC1E}"/>
    <cellStyle name="Date 2 246" xfId="3718" xr:uid="{89342346-6E79-497D-A2A9-F45A522C2A1B}"/>
    <cellStyle name="Date 2 247" xfId="3719" xr:uid="{E428C6B2-007B-44DB-973F-35B91CCD2AB4}"/>
    <cellStyle name="Date 2 248" xfId="3720" xr:uid="{E159BCB2-2CD5-4931-9714-73B9666E7D3B}"/>
    <cellStyle name="Date 2 249" xfId="3721" xr:uid="{ED54EE68-05A0-4708-B56F-CEC3D044F10F}"/>
    <cellStyle name="Date 2 25" xfId="3722" xr:uid="{9D6C3422-4E0E-4446-94A3-C57FC4A82F8E}"/>
    <cellStyle name="Date 2 250" xfId="3723" xr:uid="{62B2976A-C458-4E2B-8CAD-8139054E4B7A}"/>
    <cellStyle name="Date 2 251" xfId="3724" xr:uid="{5C0FEC75-9ACD-4974-B5B4-67AA065A6809}"/>
    <cellStyle name="Date 2 252" xfId="3725" xr:uid="{5FBA7190-C8AD-476C-B605-8B2191C5F483}"/>
    <cellStyle name="Date 2 253" xfId="3726" xr:uid="{7504CC6C-4576-41CF-866E-0BB4FD6244E8}"/>
    <cellStyle name="Date 2 254" xfId="3727" xr:uid="{5440D0E8-5EB7-4AC0-AB8A-3EB40B6A3DE0}"/>
    <cellStyle name="Date 2 255" xfId="3728" xr:uid="{04F94C03-F366-4034-8C93-A084C89C32CE}"/>
    <cellStyle name="Date 2 256" xfId="3555" xr:uid="{AA2AC8FC-3555-43A5-B738-BA696A07CD4C}"/>
    <cellStyle name="Date 2 26" xfId="3729" xr:uid="{49830C79-0B95-407D-8A30-502435AE92AF}"/>
    <cellStyle name="Date 2 27" xfId="3730" xr:uid="{62F42019-D31C-4122-B02A-6CAF165E7CC3}"/>
    <cellStyle name="Date 2 28" xfId="3731" xr:uid="{C2CD8B56-D042-4914-9D1B-254AC84B26B5}"/>
    <cellStyle name="Date 2 29" xfId="3732" xr:uid="{D18A2854-B091-47FE-992E-2335E391A71B}"/>
    <cellStyle name="Date 2 3" xfId="3733" xr:uid="{D175C30F-5071-4C64-8575-721D39EDDE08}"/>
    <cellStyle name="Date 2 30" xfId="3734" xr:uid="{4F551B87-3FDA-4471-9153-3EF7280E42C8}"/>
    <cellStyle name="Date 2 31" xfId="3735" xr:uid="{54125276-4D3F-4FEA-AC4E-6FE79C4C39A1}"/>
    <cellStyle name="Date 2 32" xfId="3736" xr:uid="{4FD77145-6934-413D-9AEC-991735C6DDC4}"/>
    <cellStyle name="Date 2 33" xfId="3737" xr:uid="{8C280915-9476-4DDB-8174-E3299DA4EC3A}"/>
    <cellStyle name="Date 2 34" xfId="3738" xr:uid="{B4703ECC-A861-4B8A-A134-DC0080712361}"/>
    <cellStyle name="Date 2 35" xfId="3739" xr:uid="{44923099-1091-48CE-89BB-0709CE1DCBF4}"/>
    <cellStyle name="Date 2 36" xfId="3740" xr:uid="{21F1FCE5-6182-4A52-B7CB-BFF4C7298FFF}"/>
    <cellStyle name="Date 2 37" xfId="3741" xr:uid="{5F347DFC-46A2-4F92-ADD9-84C6374A50F8}"/>
    <cellStyle name="Date 2 38" xfId="3742" xr:uid="{D8CE912E-A306-4E33-A60A-10F6DE17378C}"/>
    <cellStyle name="Date 2 39" xfId="3743" xr:uid="{09AA15C1-F269-4EB1-9BFD-2A6D40CD856B}"/>
    <cellStyle name="Date 2 4" xfId="3744" xr:uid="{913AB95E-CAEA-40C2-A4F5-4C774B50D0AD}"/>
    <cellStyle name="Date 2 40" xfId="3745" xr:uid="{431FCF28-1769-4460-9149-E93FB833F60F}"/>
    <cellStyle name="Date 2 41" xfId="3746" xr:uid="{44618EB2-D50D-46C3-B852-1A928C193FFC}"/>
    <cellStyle name="Date 2 42" xfId="3747" xr:uid="{2FCE6631-F84F-49B2-AD53-8C313E6E3E2E}"/>
    <cellStyle name="Date 2 43" xfId="3748" xr:uid="{BE032FF4-D4F3-4A8A-A00A-414FC818946D}"/>
    <cellStyle name="Date 2 44" xfId="3749" xr:uid="{9B85FB85-F316-485F-8C73-C3AF0894E5D1}"/>
    <cellStyle name="Date 2 45" xfId="3750" xr:uid="{2E44295C-116B-4059-B34E-27FC392C0F48}"/>
    <cellStyle name="Date 2 46" xfId="3751" xr:uid="{7022E9F2-A70A-48F2-8CED-CDF0247F0318}"/>
    <cellStyle name="Date 2 47" xfId="3752" xr:uid="{3B6D91BC-6757-4001-A3D8-7137E3859115}"/>
    <cellStyle name="Date 2 48" xfId="3753" xr:uid="{4F893D27-0D8F-4E6A-A382-6FD7FC43CE75}"/>
    <cellStyle name="Date 2 49" xfId="3754" xr:uid="{DB6DBE3E-D696-494B-888F-2A3F748DF50D}"/>
    <cellStyle name="Date 2 5" xfId="3755" xr:uid="{E113720D-10BC-4DBB-A47D-367CDBF7B86C}"/>
    <cellStyle name="Date 2 50" xfId="3756" xr:uid="{A9DB0D28-899B-4711-A8D0-D73670C022D3}"/>
    <cellStyle name="Date 2 51" xfId="3757" xr:uid="{62908291-A5B5-4285-9262-789151CE0687}"/>
    <cellStyle name="Date 2 52" xfId="3758" xr:uid="{C4F6B2F9-D162-48D4-A132-E67C61F14F2D}"/>
    <cellStyle name="Date 2 53" xfId="3759" xr:uid="{BD5AF568-863F-4F18-80CE-F436F00E03A2}"/>
    <cellStyle name="Date 2 54" xfId="3760" xr:uid="{77C0B048-02D4-4F07-A722-4C22C2728658}"/>
    <cellStyle name="Date 2 55" xfId="3761" xr:uid="{506D3F19-2DCF-4273-A46F-A64B80E2FE10}"/>
    <cellStyle name="Date 2 56" xfId="3762" xr:uid="{51C984C5-24D0-438A-9681-5404F0F9CFEA}"/>
    <cellStyle name="Date 2 57" xfId="3763" xr:uid="{2F6EC1A8-9854-4A23-A63E-64BB676864D2}"/>
    <cellStyle name="Date 2 58" xfId="3764" xr:uid="{F2B2AD7D-8897-4BD6-8EA6-77B923A64D13}"/>
    <cellStyle name="Date 2 59" xfId="3765" xr:uid="{9902A364-BDD9-41EE-B263-478C33CE6FBC}"/>
    <cellStyle name="Date 2 6" xfId="3766" xr:uid="{CE709BCA-5B55-4063-9E5D-C6572FBBCC6D}"/>
    <cellStyle name="Date 2 60" xfId="3767" xr:uid="{CD004490-1CE6-4026-A933-295C53A50BA5}"/>
    <cellStyle name="Date 2 61" xfId="3768" xr:uid="{F0F75963-0001-482A-A7C8-D1736985D884}"/>
    <cellStyle name="Date 2 62" xfId="3769" xr:uid="{442F0981-53E1-4086-BC84-C8596A805BC8}"/>
    <cellStyle name="Date 2 63" xfId="3770" xr:uid="{9CC797A0-C5DF-4953-9DB8-CA91B606500F}"/>
    <cellStyle name="Date 2 64" xfId="3771" xr:uid="{BA35E4BD-2460-4384-BA87-D89185562AF8}"/>
    <cellStyle name="Date 2 65" xfId="3772" xr:uid="{28CA4EE9-FE64-4C59-81BD-2B5FBBED9BFB}"/>
    <cellStyle name="Date 2 66" xfId="3773" xr:uid="{6C053466-03FD-4B11-BF74-52F723D97D48}"/>
    <cellStyle name="Date 2 67" xfId="3774" xr:uid="{6BE4813A-CE4D-4B30-8ADB-73CF294946EA}"/>
    <cellStyle name="Date 2 68" xfId="3775" xr:uid="{67860DEB-0A67-492C-A1B9-44C07275FC21}"/>
    <cellStyle name="Date 2 69" xfId="3776" xr:uid="{4335A5D1-85ED-4D9D-88B4-9B9D2D5A8EAE}"/>
    <cellStyle name="Date 2 7" xfId="3777" xr:uid="{EDD5F537-FCEE-441A-ACD5-ACA802FDA3EC}"/>
    <cellStyle name="Date 2 70" xfId="3778" xr:uid="{7A23A11B-47CF-40B3-BCC2-C96E098F6DE3}"/>
    <cellStyle name="Date 2 71" xfId="3779" xr:uid="{2D81A66D-5E1E-44D1-9804-A91BAE137A1F}"/>
    <cellStyle name="Date 2 72" xfId="3780" xr:uid="{CFA6A99E-A6BA-402F-962F-FB156F3349A9}"/>
    <cellStyle name="Date 2 73" xfId="3781" xr:uid="{26821A15-5528-4268-9EB8-7374F86FDF7D}"/>
    <cellStyle name="Date 2 74" xfId="3782" xr:uid="{020DADE4-732A-45AD-BD68-050AFB75CE83}"/>
    <cellStyle name="Date 2 75" xfId="3783" xr:uid="{1F8DF56E-5D85-47DB-86F0-8FD0B5610DA3}"/>
    <cellStyle name="Date 2 76" xfId="3784" xr:uid="{DDBC6C58-CE76-406E-93C4-DDE2E6C667A5}"/>
    <cellStyle name="Date 2 77" xfId="3785" xr:uid="{827F4022-5FC3-4179-B83F-367FDF31CFB6}"/>
    <cellStyle name="Date 2 78" xfId="3786" xr:uid="{D465F91C-8FAC-4ADB-9577-27B6FF707BAD}"/>
    <cellStyle name="Date 2 79" xfId="3787" xr:uid="{DDDDF7B3-2557-45FA-9882-91632A2B4A30}"/>
    <cellStyle name="Date 2 8" xfId="3788" xr:uid="{5B4F5F84-B59E-492E-B196-8BC9C4961AF6}"/>
    <cellStyle name="Date 2 80" xfId="3789" xr:uid="{C275103B-4323-4B9B-B5BA-3123D5D036A9}"/>
    <cellStyle name="Date 2 81" xfId="3790" xr:uid="{B8C82C2D-DC71-4998-9C43-EDF9AE1C4BC7}"/>
    <cellStyle name="Date 2 82" xfId="3791" xr:uid="{84285B90-83D3-4123-A15A-5A655B85B46C}"/>
    <cellStyle name="Date 2 83" xfId="3792" xr:uid="{AB764558-5E8B-4C34-B76E-26B9139C3FF1}"/>
    <cellStyle name="Date 2 84" xfId="3793" xr:uid="{02DDC3AD-600F-4B40-9F11-2C8F04C0C126}"/>
    <cellStyle name="Date 2 85" xfId="3794" xr:uid="{380D9C01-53C3-4006-ABBF-EC1C1C54388F}"/>
    <cellStyle name="Date 2 86" xfId="3795" xr:uid="{0221814C-1180-4A22-B848-7221DD3DDA10}"/>
    <cellStyle name="Date 2 87" xfId="3796" xr:uid="{055F7D6B-EF21-4E11-A092-F5A078EAD4C5}"/>
    <cellStyle name="Date 2 88" xfId="3797" xr:uid="{58E72B80-A249-4C47-89DA-8E7806811368}"/>
    <cellStyle name="Date 2 89" xfId="3798" xr:uid="{A6F86ABE-71CA-4483-B96F-17160C5BA017}"/>
    <cellStyle name="Date 2 9" xfId="3799" xr:uid="{7B2F83AD-5172-4FA5-A796-E3026782F725}"/>
    <cellStyle name="Date 2 90" xfId="3800" xr:uid="{AEAA9904-F67E-4CA4-9A01-94993AA66363}"/>
    <cellStyle name="Date 2 91" xfId="3801" xr:uid="{DD3EB94B-F1BC-475D-BBCD-DB18D05BC10C}"/>
    <cellStyle name="Date 2 92" xfId="3802" xr:uid="{34AA0322-4417-4029-9A9F-502CEFBD955F}"/>
    <cellStyle name="Date 2 93" xfId="3803" xr:uid="{004F9B31-ED60-4BFC-918D-3F385BD03AF2}"/>
    <cellStyle name="Date 2 94" xfId="3804" xr:uid="{E372D597-E3F0-4855-AB67-E7ED878FA287}"/>
    <cellStyle name="Date 2 95" xfId="3805" xr:uid="{CF38B2D5-8EE3-4E01-9DBC-B028814B9D1E}"/>
    <cellStyle name="Date 2 96" xfId="3806" xr:uid="{0F3A9CFF-8651-4161-82F3-A3F3717758F3}"/>
    <cellStyle name="Date 2 97" xfId="3807" xr:uid="{5A0AEFD5-FE90-496F-B9EE-24176C732EC9}"/>
    <cellStyle name="Date 2 98" xfId="3808" xr:uid="{D2EDFA82-29D5-477A-A321-ED7AD2824594}"/>
    <cellStyle name="Date 2 99" xfId="3809" xr:uid="{455F606C-CC1E-4A5D-A807-7BB89C9DDE9F}"/>
    <cellStyle name="Date 20" xfId="702" xr:uid="{B6D0FF3C-5AE0-48CC-8C33-A5DF182B7D7B}"/>
    <cellStyle name="Date 20 2" xfId="703" xr:uid="{D439529B-CC96-42BF-920D-87C69066E163}"/>
    <cellStyle name="Date 20 2 2" xfId="9124" xr:uid="{9421AAC4-D5C5-48FE-B8D3-65C6FE2AB479}"/>
    <cellStyle name="Date 20 3" xfId="3810" xr:uid="{ED166B5D-787D-4289-8C19-0EFEC5A6157B}"/>
    <cellStyle name="Date 21" xfId="704" xr:uid="{EAC34C79-A5B0-4A9D-A499-199376871CAB}"/>
    <cellStyle name="Date 21 2" xfId="705" xr:uid="{382307AB-0A4F-442F-83A5-03EC7683F66C}"/>
    <cellStyle name="Date 21 2 2" xfId="9125" xr:uid="{CF425640-0E16-4813-A530-71F191662875}"/>
    <cellStyle name="Date 21 3" xfId="3811" xr:uid="{16569A89-1D8B-4893-B927-0F6FF35E20BE}"/>
    <cellStyle name="Date 22" xfId="706" xr:uid="{400D7B9C-1F5F-472A-B8D4-C6CFBF1CD25F}"/>
    <cellStyle name="Date 22 2" xfId="707" xr:uid="{469BEB58-4F28-4E41-A360-9EF7A8347E0B}"/>
    <cellStyle name="Date 22 2 2" xfId="9126" xr:uid="{AFE570E7-7016-4F3B-A8DF-CE59ADAC56D3}"/>
    <cellStyle name="Date 22 3" xfId="3812" xr:uid="{5D21F4E8-76A9-438F-AA6B-C34039662506}"/>
    <cellStyle name="Date 23" xfId="708" xr:uid="{5A3D2A2E-AD69-443E-9608-89AADF0C0DF1}"/>
    <cellStyle name="Date 23 2" xfId="709" xr:uid="{BE2269FE-B1E7-481D-8E42-5B658367F055}"/>
    <cellStyle name="Date 23 2 2" xfId="9127" xr:uid="{1257EECE-BE96-47C5-A417-5FCFE10B4E3C}"/>
    <cellStyle name="Date 23 3" xfId="3813" xr:uid="{CAAC1B57-3E9C-4AC8-8A19-C5C1D15F89CA}"/>
    <cellStyle name="Date 24" xfId="710" xr:uid="{4EF697EB-BAA4-422D-9E52-658B49068AF1}"/>
    <cellStyle name="Date 24 2" xfId="711" xr:uid="{D365C741-3F11-4216-8D10-8B3F993C515C}"/>
    <cellStyle name="Date 24 2 2" xfId="9128" xr:uid="{ECEC8023-3A87-4A50-9E6E-220439AD2F8B}"/>
    <cellStyle name="Date 24 3" xfId="3814" xr:uid="{63D4C78E-8320-44C9-8108-3B82CCEEF4EC}"/>
    <cellStyle name="Date 25" xfId="712" xr:uid="{4C39C9DF-9D4F-455F-850E-BB22EBA99B92}"/>
    <cellStyle name="Date 25 2" xfId="713" xr:uid="{E72F6857-7E27-4401-A5D0-F1317B0544A5}"/>
    <cellStyle name="Date 25 2 2" xfId="9129" xr:uid="{D91D598C-E88C-4CFF-AB6E-2238583A0E28}"/>
    <cellStyle name="Date 25 3" xfId="3815" xr:uid="{26D578EC-E488-461F-9C70-431C31DEEB38}"/>
    <cellStyle name="Date 26" xfId="714" xr:uid="{4DE5D57B-3033-4269-9781-227FD84EF3F9}"/>
    <cellStyle name="Date 26 2" xfId="715" xr:uid="{74CE9EAF-8AF2-4BDA-85F4-BB02F7D08C5F}"/>
    <cellStyle name="Date 26 2 2" xfId="9130" xr:uid="{585F3F7B-BD38-4614-8D69-5F9C6354BC4A}"/>
    <cellStyle name="Date 26 3" xfId="3816" xr:uid="{E453C346-EAFD-4295-B51D-E60259506F77}"/>
    <cellStyle name="Date 27" xfId="716" xr:uid="{3E13CA58-6ECA-45B0-8FAB-6E950BC86553}"/>
    <cellStyle name="Date 27 2" xfId="717" xr:uid="{194A8DF6-AF2C-4147-BFC1-DAC467DAD448}"/>
    <cellStyle name="Date 27 2 2" xfId="9131" xr:uid="{7A638F92-EF45-41D7-80A9-DB224CEF0001}"/>
    <cellStyle name="Date 27 3" xfId="3817" xr:uid="{2E6AAA59-57DE-42BD-8573-1790A5F89217}"/>
    <cellStyle name="Date 28" xfId="718" xr:uid="{C14720FE-7FC5-4F04-A35D-6D46B81DB6E3}"/>
    <cellStyle name="Date 28 2" xfId="719" xr:uid="{E4EBB56D-460B-4581-B841-096A1BB8C57C}"/>
    <cellStyle name="Date 28 2 2" xfId="9132" xr:uid="{F07C57D5-69FB-42DA-8CEC-F31050A220F5}"/>
    <cellStyle name="Date 28 3" xfId="3818" xr:uid="{0E5AE7B6-E846-4659-BAC9-DC7E3548E854}"/>
    <cellStyle name="Date 29" xfId="720" xr:uid="{C06E4325-4621-4D4E-A647-20141BEDC1EB}"/>
    <cellStyle name="Date 29 2" xfId="721" xr:uid="{47BFCFC1-CE1D-4A0E-AC1C-AF9A50DC312E}"/>
    <cellStyle name="Date 29 2 2" xfId="9133" xr:uid="{B423048D-DD32-41FC-A684-E5366A27C6E9}"/>
    <cellStyle name="Date 29 3" xfId="3819" xr:uid="{F261A44E-5048-425F-AD02-2C0344254194}"/>
    <cellStyle name="Date 3" xfId="50" xr:uid="{00000000-0005-0000-0000-00001C000000}"/>
    <cellStyle name="Date 3 2" xfId="722" xr:uid="{14105268-DF8F-4451-B5BB-7F09CF4618DE}"/>
    <cellStyle name="Date 3 2 2" xfId="9134" xr:uid="{7519D136-9FC5-4B87-B834-E97CB93B25F7}"/>
    <cellStyle name="Date 3 3" xfId="3820" xr:uid="{EB4CFBF0-832D-4916-947A-47EE3E3F14B8}"/>
    <cellStyle name="Date 30" xfId="723" xr:uid="{07C34753-1737-4F21-89ED-A4BA25E44690}"/>
    <cellStyle name="Date 30 2" xfId="724" xr:uid="{26E74A08-F719-4D13-B118-F036784F73EF}"/>
    <cellStyle name="Date 30 2 2" xfId="9135" xr:uid="{DF15E32C-1CAF-44CB-8000-EE852DE5CEA4}"/>
    <cellStyle name="Date 30 3" xfId="3821" xr:uid="{82762D99-23A9-4A44-9504-2D208C193656}"/>
    <cellStyle name="Date 31" xfId="725" xr:uid="{505B910C-3492-4AAD-9DC7-3059B9823C8D}"/>
    <cellStyle name="Date 31 2" xfId="726" xr:uid="{BD5ED8BB-367D-4B2B-8E57-2AA8ABC45FC3}"/>
    <cellStyle name="Date 31 2 2" xfId="9136" xr:uid="{76C804ED-92EC-46D1-BDE6-33099FA3F5B1}"/>
    <cellStyle name="Date 31 3" xfId="3822" xr:uid="{3C5131E5-27DE-419E-AEE6-628353298A18}"/>
    <cellStyle name="Date 32" xfId="727" xr:uid="{5E58C571-5DE8-4C55-B8D0-19A398E394AE}"/>
    <cellStyle name="Date 32 2" xfId="728" xr:uid="{A6E63FE9-6650-470F-827B-939CFDA2EE41}"/>
    <cellStyle name="Date 32 2 2" xfId="9137" xr:uid="{D1E84775-8711-4A7E-82A1-DDE6234F739A}"/>
    <cellStyle name="Date 32 3" xfId="3823" xr:uid="{D2C3A3A7-C384-486B-841E-D35F7BE02197}"/>
    <cellStyle name="Date 33" xfId="729" xr:uid="{B76E6660-E3C9-4D5A-A256-21791E3EA05E}"/>
    <cellStyle name="Date 33 2" xfId="730" xr:uid="{C8C94A80-8508-41F2-993D-B8C5C9C7F4FB}"/>
    <cellStyle name="Date 33 2 2" xfId="9138" xr:uid="{1379085A-00C9-406F-A120-5533571B21FE}"/>
    <cellStyle name="Date 33 3" xfId="3824" xr:uid="{F5F8F2BF-31CD-41C5-8077-DC52D19EDAF7}"/>
    <cellStyle name="Date 34" xfId="731" xr:uid="{F81ADA77-20A2-49BB-B595-C7AA6BA7D617}"/>
    <cellStyle name="Date 34 2" xfId="732" xr:uid="{22616E32-C40A-4AD8-89E0-1387593A1821}"/>
    <cellStyle name="Date 34 2 2" xfId="9139" xr:uid="{6221C760-028D-4E48-8B39-D92A54E73353}"/>
    <cellStyle name="Date 34 3" xfId="3825" xr:uid="{A8B6FF92-356B-453B-B93A-9A586E9DB354}"/>
    <cellStyle name="Date 35" xfId="733" xr:uid="{5D37D182-210B-464D-AD29-BA7D7BF699F7}"/>
    <cellStyle name="Date 35 2" xfId="734" xr:uid="{8A2434D9-6800-4C78-B590-79134048AF7B}"/>
    <cellStyle name="Date 35 2 2" xfId="9140" xr:uid="{FF031866-FE88-4DA5-838A-F4C80D4D9288}"/>
    <cellStyle name="Date 35 3" xfId="3826" xr:uid="{9796A071-CCB4-48A0-84C5-4EA715F621D8}"/>
    <cellStyle name="Date 36" xfId="735" xr:uid="{99AD3CC3-9929-450B-9B3E-194635426D81}"/>
    <cellStyle name="Date 36 2" xfId="736" xr:uid="{328E9694-6764-4D54-B599-761020A03EFB}"/>
    <cellStyle name="Date 36 2 2" xfId="9141" xr:uid="{151E2050-F260-461A-83F1-A6F5648B667F}"/>
    <cellStyle name="Date 36 3" xfId="3827" xr:uid="{4DD37591-490E-4136-AA87-8C201F6FDE7D}"/>
    <cellStyle name="Date 37" xfId="737" xr:uid="{DD8F1105-E257-4643-9087-70D627FE3C15}"/>
    <cellStyle name="Date 37 2" xfId="738" xr:uid="{D4AD6CA9-DF5E-4EA9-A4EA-CE3A4C44C04E}"/>
    <cellStyle name="Date 37 2 2" xfId="9142" xr:uid="{A9D3E626-76BB-4A0D-B13B-7AD54AA442BB}"/>
    <cellStyle name="Date 37 3" xfId="3828" xr:uid="{03E1CD5F-1E7A-4B44-B98D-42EC3BB21878}"/>
    <cellStyle name="Date 38" xfId="739" xr:uid="{C74FD0EB-A828-4E38-8AE5-F1417E07085B}"/>
    <cellStyle name="Date 38 2" xfId="740" xr:uid="{0F04CB85-E3CF-4C84-8750-8C225D3AF60B}"/>
    <cellStyle name="Date 38 2 2" xfId="9143" xr:uid="{EF6FF8E6-6A49-4C51-A990-D58CB4703F7E}"/>
    <cellStyle name="Date 38 3" xfId="3829" xr:uid="{8E06D102-5406-4756-B737-14F3BACB038D}"/>
    <cellStyle name="Date 39" xfId="741" xr:uid="{10313018-8A95-481B-8A2B-36E7246E39A5}"/>
    <cellStyle name="Date 39 2" xfId="742" xr:uid="{8EF9F150-B99F-4DF1-ABCF-9A68A7A3AA00}"/>
    <cellStyle name="Date 39 2 2" xfId="9144" xr:uid="{D532545E-88A1-462E-BBD4-760739B44B02}"/>
    <cellStyle name="Date 39 3" xfId="3830" xr:uid="{13C9E3EB-3B8F-4536-9380-CD425B08D999}"/>
    <cellStyle name="Date 4" xfId="130" xr:uid="{00000000-0005-0000-0000-000045000000}"/>
    <cellStyle name="Date 4 2" xfId="744" xr:uid="{C89072C5-867F-4E83-9236-8006E0A0B714}"/>
    <cellStyle name="Date 4 2 2" xfId="9145" xr:uid="{E69A9C97-4A34-445A-844C-CE2E5DE1C649}"/>
    <cellStyle name="Date 4 3" xfId="3831" xr:uid="{D3F78298-49B7-41C5-B230-71B36B3DEB1B}"/>
    <cellStyle name="Date 4 4" xfId="743" xr:uid="{21D8C30F-88F8-42A9-9190-0B1DE75D01CB}"/>
    <cellStyle name="Date 40" xfId="745" xr:uid="{9A11A82C-D58C-4ABE-BA8A-615EA83B1BC4}"/>
    <cellStyle name="Date 40 2" xfId="746" xr:uid="{493F94E8-875D-47DF-AAC2-1D5DC48DBBE7}"/>
    <cellStyle name="Date 40 2 2" xfId="9146" xr:uid="{C0673A5D-6EA5-4D46-A190-D8BFFB454C53}"/>
    <cellStyle name="Date 40 3" xfId="3832" xr:uid="{21EBC9F6-56E9-4FB5-B2AF-6ED38DFE2E94}"/>
    <cellStyle name="Date 41" xfId="747" xr:uid="{ECFA8ADE-C35F-4D39-A5AC-7B1FB0027397}"/>
    <cellStyle name="Date 41 2" xfId="748" xr:uid="{79426CF8-4E2A-4849-83EF-AC34815CEFBC}"/>
    <cellStyle name="Date 41 2 2" xfId="9147" xr:uid="{F9C469F3-069D-44A5-B232-4FF18AAB3D38}"/>
    <cellStyle name="Date 41 3" xfId="3833" xr:uid="{0238C03E-4416-4875-9DE5-84BB15BB163A}"/>
    <cellStyle name="Date 42" xfId="749" xr:uid="{3BBAAF93-3275-4CAE-B235-E4A3858D6768}"/>
    <cellStyle name="Date 42 2" xfId="750" xr:uid="{CF762B8F-379D-471C-937E-099FA1F7E21D}"/>
    <cellStyle name="Date 42 2 2" xfId="9148" xr:uid="{E2EDABD6-49D7-4F2A-BA94-650AC84BE8FD}"/>
    <cellStyle name="Date 42 3" xfId="3834" xr:uid="{90FBD2EC-6035-4DAA-AFCC-CA4EA75F8B07}"/>
    <cellStyle name="Date 43" xfId="751" xr:uid="{387FC2BE-D005-41C9-8ED5-594044F357FB}"/>
    <cellStyle name="Date 43 2" xfId="752" xr:uid="{AACFBD86-542B-4691-824F-3A7970390779}"/>
    <cellStyle name="Date 43 2 2" xfId="9149" xr:uid="{CEE2432B-8356-4C6B-A3F8-EA4F5523511D}"/>
    <cellStyle name="Date 43 3" xfId="3835" xr:uid="{DFC3C658-3F8A-4DC6-BD96-43D61DD0BEB6}"/>
    <cellStyle name="Date 44" xfId="753" xr:uid="{673F0E46-FD3E-4574-837A-8DB35C0B8ED7}"/>
    <cellStyle name="Date 44 2" xfId="3836" xr:uid="{281A62BC-9ECA-4E39-A3E0-61011C030A81}"/>
    <cellStyle name="Date 44 3" xfId="9150" xr:uid="{9F29D8AF-3906-4F1C-9895-D3925C19F0FE}"/>
    <cellStyle name="Date 45" xfId="3837" xr:uid="{F92CD33B-9D57-4B19-A179-71A97365E7BD}"/>
    <cellStyle name="Date 46" xfId="3838" xr:uid="{30CA279A-703F-4158-8ECA-57CC0E344FDB}"/>
    <cellStyle name="Date 47" xfId="3532" xr:uid="{E0254E32-8031-49DE-B586-43AADECE6D2A}"/>
    <cellStyle name="Date 48" xfId="656" xr:uid="{550866FF-F9B6-4B5E-A855-883975C0418B}"/>
    <cellStyle name="Date 49" xfId="364" xr:uid="{0EED531F-2057-41CA-87E7-8F1859528C99}"/>
    <cellStyle name="Date 5" xfId="754" xr:uid="{ACA8DD72-DFC2-4AFF-BF46-83AC96327985}"/>
    <cellStyle name="Date 5 2" xfId="755" xr:uid="{8D3996C7-F438-4AAA-BE4E-953D0DACD4D6}"/>
    <cellStyle name="Date 5 2 2" xfId="9151" xr:uid="{55E23294-4106-4D05-9A80-2B4EB9472037}"/>
    <cellStyle name="Date 5 3" xfId="3839" xr:uid="{F01D0E5D-F5B7-45A1-A212-DFFFDC8987E2}"/>
    <cellStyle name="Date 6" xfId="756" xr:uid="{039496ED-2150-4C10-A72F-3CFD300E55C6}"/>
    <cellStyle name="Date 6 2" xfId="757" xr:uid="{4EC89987-7E58-4EC2-ACF8-2FB755418517}"/>
    <cellStyle name="Date 6 2 2" xfId="9152" xr:uid="{7AE20443-163B-415A-94DF-E5FFC98BD7B8}"/>
    <cellStyle name="Date 6 3" xfId="3840" xr:uid="{D6381476-2A78-44E8-8AC9-AFB8AC45C502}"/>
    <cellStyle name="Date 7" xfId="758" xr:uid="{F0683A7D-98E3-4214-929D-C640AE1B346F}"/>
    <cellStyle name="Date 7 2" xfId="759" xr:uid="{ACEFDE8E-9ADB-4195-BE52-6CDC86F68C5F}"/>
    <cellStyle name="Date 7 2 2" xfId="9153" xr:uid="{B86D71EC-F8E0-4C1B-80D6-611C78B26582}"/>
    <cellStyle name="Date 7 3" xfId="3841" xr:uid="{578596D5-4248-4DA4-BC3B-2F54916F1A53}"/>
    <cellStyle name="Date 8" xfId="760" xr:uid="{F8C1E508-9C34-4E81-ABCF-1218BA48300F}"/>
    <cellStyle name="Date 8 2" xfId="761" xr:uid="{65207660-2207-4D03-B7AB-9954D225BB51}"/>
    <cellStyle name="Date 8 2 2" xfId="9154" xr:uid="{E84FEF50-C00C-4AD1-89DD-6B6B95C35293}"/>
    <cellStyle name="Date 8 3" xfId="3842" xr:uid="{E034E051-D917-44C7-8CAA-7DDA036CFE24}"/>
    <cellStyle name="Date 9" xfId="762" xr:uid="{77A10270-2C75-4A5B-B2D9-931D626AD40B}"/>
    <cellStyle name="Date 9 2" xfId="763" xr:uid="{A18581BF-59E7-4D67-A947-3E20E3DEEB2F}"/>
    <cellStyle name="Date 9 2 2" xfId="9155" xr:uid="{FEBC64BF-C9E3-4D2C-A119-DE632614FE7F}"/>
    <cellStyle name="Date 9 3" xfId="3843" xr:uid="{67CBD777-F26F-49DC-8CF2-5FAE113874B7}"/>
    <cellStyle name="Explanatory Text 10" xfId="3844" xr:uid="{2187B81A-873F-46CF-8DB7-E45F652AAE6A}"/>
    <cellStyle name="Explanatory Text 10 2" xfId="8564" xr:uid="{D4ADAFB8-A43B-47CC-A716-BC28BBD86551}"/>
    <cellStyle name="Explanatory Text 10 3" xfId="7707" xr:uid="{61D59FEE-82AA-41D4-AF57-45DC4A5B3837}"/>
    <cellStyle name="Explanatory Text 11" xfId="3845" xr:uid="{119EAB82-5BF7-4CE2-A009-B7DAC6DAC74D}"/>
    <cellStyle name="Explanatory Text 11 2" xfId="8565" xr:uid="{57BAFA98-FA15-43BA-866F-EB58510A345D}"/>
    <cellStyle name="Explanatory Text 11 3" xfId="7708" xr:uid="{DE9A08B2-D320-4622-A0C1-B0D4361D7146}"/>
    <cellStyle name="Explanatory Text 12" xfId="238" xr:uid="{C3CC0299-C4D5-400E-B636-BC798A4CB45E}"/>
    <cellStyle name="Explanatory Text 2" xfId="158" xr:uid="{00000000-0005-0000-0000-000046000000}"/>
    <cellStyle name="Explanatory Text 2 2" xfId="765" xr:uid="{CC417E35-9487-43AC-823F-5B079C69F15A}"/>
    <cellStyle name="Explanatory Text 2 2 2" xfId="3847" xr:uid="{DE7A7458-90BC-4168-854E-29C727AD20B4}"/>
    <cellStyle name="Explanatory Text 2 2 3" xfId="7709" xr:uid="{93E0E269-601B-4E3A-94B2-164DDC0FF998}"/>
    <cellStyle name="Explanatory Text 2 2 4" xfId="9156" xr:uid="{2DFA48FC-3A28-4540-8B33-5E3BBC6132A3}"/>
    <cellStyle name="Explanatory Text 2 3" xfId="3848" xr:uid="{959E5EFF-8FEB-4268-8E48-BC7AE07679A4}"/>
    <cellStyle name="Explanatory Text 2 3 2" xfId="8566" xr:uid="{8CB12BD0-1EC1-4FD3-ABD8-4D8ED2CD91A7}"/>
    <cellStyle name="Explanatory Text 2 3 3" xfId="7710" xr:uid="{36811B4C-5FCE-4178-978F-5B347EFBFDBF}"/>
    <cellStyle name="Explanatory Text 2 4" xfId="3849" xr:uid="{9FC578A5-99B5-4CDD-8BBC-439E5AA83591}"/>
    <cellStyle name="Explanatory Text 2 4 2" xfId="8567" xr:uid="{81BE6050-AD07-4EF4-B915-201A81C85A90}"/>
    <cellStyle name="Explanatory Text 2 4 3" xfId="7711" xr:uid="{433A84C3-3167-4037-AF28-C7D0CDCA1521}"/>
    <cellStyle name="Explanatory Text 2 5" xfId="3850" xr:uid="{061260B0-EB46-44E6-B96C-A32059358778}"/>
    <cellStyle name="Explanatory Text 2 6" xfId="3846" xr:uid="{E42FF845-E6B6-4E5A-943F-03514DEAE862}"/>
    <cellStyle name="Explanatory Text 2 7" xfId="764" xr:uid="{90A83E59-CF7F-499B-AC42-9AEC3F8D9122}"/>
    <cellStyle name="Explanatory Text 3" xfId="766" xr:uid="{ED88C9DB-8F2F-4D42-A854-8ADA8B163721}"/>
    <cellStyle name="Explanatory Text 3 2" xfId="767" xr:uid="{A0E6DBF1-F4F6-4225-A12B-4481D2BF53D5}"/>
    <cellStyle name="Explanatory Text 3 2 2" xfId="3852" xr:uid="{1114940F-C8AF-4DF7-811F-6A82A3656E37}"/>
    <cellStyle name="Explanatory Text 3 2 3" xfId="7712" xr:uid="{27DFA9B2-C682-49CE-BB4B-21A6209AF473}"/>
    <cellStyle name="Explanatory Text 3 2 4" xfId="9157" xr:uid="{45870807-2D8A-4BBD-8112-178B8111EB8C}"/>
    <cellStyle name="Explanatory Text 3 3" xfId="3853" xr:uid="{DE919A69-6AD7-437E-AB73-7F4EE70CDCDA}"/>
    <cellStyle name="Explanatory Text 3 3 2" xfId="8568" xr:uid="{2C3A518D-C6AB-4E6D-BD0B-D8C24BF605C7}"/>
    <cellStyle name="Explanatory Text 3 3 3" xfId="7713" xr:uid="{2B8D3CE9-176E-4C6C-A5FA-929BF375111A}"/>
    <cellStyle name="Explanatory Text 3 4" xfId="3854" xr:uid="{B91E9A89-65A1-4B6C-BB3E-751253BC81B7}"/>
    <cellStyle name="Explanatory Text 3 4 2" xfId="8569" xr:uid="{BD8BC132-1DCC-4DAE-9EF0-29336454AC97}"/>
    <cellStyle name="Explanatory Text 3 4 3" xfId="7714" xr:uid="{0B8F6C94-DD3F-44B7-BEAB-100C0FFBBF4E}"/>
    <cellStyle name="Explanatory Text 3 5" xfId="3855" xr:uid="{DE9BDC51-FD14-43FC-B6DC-A03F7AA68DA4}"/>
    <cellStyle name="Explanatory Text 3 6" xfId="3851" xr:uid="{36584F71-E4B6-47C7-95CC-56E2F403F1AC}"/>
    <cellStyle name="Explanatory Text 4" xfId="768" xr:uid="{21A3EA7A-8E3E-4A32-BB6A-9455BA06BE31}"/>
    <cellStyle name="Explanatory Text 4 2" xfId="769" xr:uid="{B7433B2C-9050-4001-8A9F-17ECFBF60D98}"/>
    <cellStyle name="Explanatory Text 4 2 2" xfId="3857" xr:uid="{1D5661ED-9DE7-4C6F-8638-11D9B5DE88DF}"/>
    <cellStyle name="Explanatory Text 4 2 3" xfId="7715" xr:uid="{6DB2D198-9BEB-4CBA-8D6B-5A9FE09CB8B2}"/>
    <cellStyle name="Explanatory Text 4 2 4" xfId="9158" xr:uid="{DE50E092-12C5-46D5-8CD5-59F4EFAC7740}"/>
    <cellStyle name="Explanatory Text 4 3" xfId="3858" xr:uid="{20C7BDF6-87B6-4787-87DC-290CD7C79CA6}"/>
    <cellStyle name="Explanatory Text 4 3 2" xfId="8570" xr:uid="{61CF9FED-F776-49AB-AADF-E849F4F8498A}"/>
    <cellStyle name="Explanatory Text 4 3 3" xfId="7716" xr:uid="{4FEFB30F-3DDC-4FFA-8058-6DDBC1AD7A77}"/>
    <cellStyle name="Explanatory Text 4 4" xfId="3859" xr:uid="{B03D6D6C-EC86-4E0E-8F9A-1F7A573D5E10}"/>
    <cellStyle name="Explanatory Text 4 4 2" xfId="8571" xr:uid="{1DFD90B7-6281-4F5C-B0FB-3F8651A432B6}"/>
    <cellStyle name="Explanatory Text 4 4 3" xfId="7717" xr:uid="{F5E82E9A-DC19-4C11-AF77-7C9A6D8D948B}"/>
    <cellStyle name="Explanatory Text 4 5" xfId="3860" xr:uid="{D3EC4FAE-314C-4FCC-9DB6-295C0C8815F6}"/>
    <cellStyle name="Explanatory Text 4 6" xfId="3856" xr:uid="{4E2027D5-C655-4743-8522-1BC8EEF4256E}"/>
    <cellStyle name="Explanatory Text 5" xfId="3861" xr:uid="{C4881756-19C2-45E2-92E5-162DD85F0120}"/>
    <cellStyle name="Explanatory Text 5 2" xfId="8572" xr:uid="{DE76AA7D-A1D4-44E8-BFA6-44D647501F1F}"/>
    <cellStyle name="Explanatory Text 5 3" xfId="7718" xr:uid="{45BFEF2D-9163-4898-85C8-DFBCDB2A316E}"/>
    <cellStyle name="Explanatory Text 6" xfId="3862" xr:uid="{2E5855E4-B859-4C44-A539-1A4234A7F8B4}"/>
    <cellStyle name="Explanatory Text 6 2" xfId="8573" xr:uid="{AC91B542-715A-4899-B2CF-ECCA5C6FFF71}"/>
    <cellStyle name="Explanatory Text 6 3" xfId="7719" xr:uid="{533C5EA7-C9F1-4666-890D-3CC57CC95B41}"/>
    <cellStyle name="Explanatory Text 7" xfId="3863" xr:uid="{8A3ED205-DDC4-479A-AA00-C8B977B789E1}"/>
    <cellStyle name="Explanatory Text 7 2" xfId="8574" xr:uid="{0F8E58ED-40D8-4C05-B2CE-062A0BC5DE0B}"/>
    <cellStyle name="Explanatory Text 7 3" xfId="7720" xr:uid="{75F976EB-03EE-4513-8401-EAAEE1F41CA4}"/>
    <cellStyle name="Explanatory Text 8" xfId="3864" xr:uid="{D9CB93BB-C201-4048-B9B2-F3599E05756B}"/>
    <cellStyle name="Explanatory Text 8 2" xfId="8575" xr:uid="{A8E54D79-168A-4E1C-9BC9-E147083A6D3D}"/>
    <cellStyle name="Explanatory Text 8 3" xfId="7721" xr:uid="{230DDF91-46B8-49E9-A4EE-B59BF09D9CBD}"/>
    <cellStyle name="Explanatory Text 9" xfId="3865" xr:uid="{61CB8AA5-7315-457A-9798-AE21ECB7F191}"/>
    <cellStyle name="Explanatory Text 9 2" xfId="8576" xr:uid="{32542D78-3DF9-46F9-90D1-BDBB3F4C63F1}"/>
    <cellStyle name="Explanatory Text 9 3" xfId="7722" xr:uid="{94DC67A8-E2FF-4E86-B877-69E5DD28EDD5}"/>
    <cellStyle name="F2" xfId="14" xr:uid="{00000000-0005-0000-0000-00000B000000}"/>
    <cellStyle name="F2 10" xfId="3867" xr:uid="{1A89A9AB-F7FC-4EBA-9E3D-B3D67691B582}"/>
    <cellStyle name="F2 11" xfId="3868" xr:uid="{456080FE-8D4A-4D5B-A1CE-0C377918B12D}"/>
    <cellStyle name="F2 12" xfId="3869" xr:uid="{9B44E442-08F8-498E-ADFF-5B0524265F73}"/>
    <cellStyle name="F2 13" xfId="3866" xr:uid="{A1837B5F-0E07-4D54-B6CD-117C3277392D}"/>
    <cellStyle name="F2 2" xfId="12" xr:uid="{00000000-0005-0000-0000-00000C000000}"/>
    <cellStyle name="F2 2 2" xfId="770" xr:uid="{3020549B-C1E4-4C12-9DBC-F25F9AE57076}"/>
    <cellStyle name="F2 2 2 2" xfId="9159" xr:uid="{7F20F475-6178-465C-8BC6-B70BC61D7238}"/>
    <cellStyle name="F2 3" xfId="125" xr:uid="{00000000-0005-0000-0000-000047000000}"/>
    <cellStyle name="F2 3 2" xfId="772" xr:uid="{9AEA7138-7B8B-4502-B5FB-29E78A63BDDB}"/>
    <cellStyle name="F2 3 2 2" xfId="9160" xr:uid="{728A5A64-7DCA-4EE8-908D-FFF0E9788936}"/>
    <cellStyle name="F2 3 3" xfId="771" xr:uid="{FC2FF12C-D48E-43CB-8777-1DAE866CF026}"/>
    <cellStyle name="F2 4" xfId="773" xr:uid="{A051BD67-7805-4D0B-BF59-FCEF8D6D9F54}"/>
    <cellStyle name="F2 5" xfId="3873" xr:uid="{39A73125-956B-4663-A282-8437EA3EEBC8}"/>
    <cellStyle name="F2 6" xfId="3874" xr:uid="{537B13DF-2E65-487D-8866-76B11D9ACD91}"/>
    <cellStyle name="F2 7" xfId="3875" xr:uid="{04ABFF53-D72A-4B89-A9DD-6734F1E383AC}"/>
    <cellStyle name="F2 8" xfId="3876" xr:uid="{616D78B7-7676-48C9-9B38-ACA7DAFA64F4}"/>
    <cellStyle name="F2 9" xfId="3877" xr:uid="{9726638C-A943-49CB-9700-5CC1F2D65564}"/>
    <cellStyle name="F2_Estimate Bill of quantities" xfId="13" xr:uid="{00000000-0005-0000-0000-00000D000000}"/>
    <cellStyle name="F3" xfId="14" xr:uid="{00000000-0005-0000-0000-00000E000000}"/>
    <cellStyle name="F3 2" xfId="95" xr:uid="{00000000-0005-0000-0000-000048000000}"/>
    <cellStyle name="F4" xfId="138" xr:uid="{00000000-0005-0000-0000-000049000000}"/>
    <cellStyle name="F5" xfId="131" xr:uid="{00000000-0005-0000-0000-00004A000000}"/>
    <cellStyle name="F6" xfId="132" xr:uid="{00000000-0005-0000-0000-00004B000000}"/>
    <cellStyle name="F7" xfId="129" xr:uid="{00000000-0005-0000-0000-00004C000000}"/>
    <cellStyle name="F8" xfId="124" xr:uid="{00000000-0005-0000-0000-00004D000000}"/>
    <cellStyle name="Fixed" xfId="15" xr:uid="{00000000-0005-0000-0000-00000F000000}"/>
    <cellStyle name="Fixed 10" xfId="775" xr:uid="{957228D4-9C90-482B-B3EB-55B1F1CD371F}"/>
    <cellStyle name="Fixed 10 2" xfId="776" xr:uid="{A421FEB7-FAFA-4999-A417-14E490341207}"/>
    <cellStyle name="Fixed 10 2 2" xfId="777" xr:uid="{A3F8E128-0774-4F6E-B4C0-027505FD68B4}"/>
    <cellStyle name="Fixed 10 2 2 2" xfId="9161" xr:uid="{CDB09B4E-6B98-4EC1-A866-151B985BFE1A}"/>
    <cellStyle name="Fixed 10 2 3" xfId="3880" xr:uid="{4A1E1D7B-52BB-4917-BCCD-76C6562E666D}"/>
    <cellStyle name="Fixed 10 3" xfId="778" xr:uid="{81DDA93A-0043-4CF3-90F0-71AC757FAC32}"/>
    <cellStyle name="Fixed 10 3 2" xfId="779" xr:uid="{7E15DE5B-6174-443E-B88C-BE680D6F96DD}"/>
    <cellStyle name="Fixed 10 3 2 2" xfId="9162" xr:uid="{0FBE4FD3-55D8-4268-AEA2-AD351E1BD2DA}"/>
    <cellStyle name="Fixed 10 3 3" xfId="3881" xr:uid="{563546D6-20FC-46C5-AEBB-2AED5AF97B4B}"/>
    <cellStyle name="Fixed 10 4" xfId="780" xr:uid="{3A98E4E5-C8D2-40B7-AECA-CF43A70BDACD}"/>
    <cellStyle name="Fixed 10 4 2" xfId="781" xr:uid="{E669A87E-9C9F-4BD2-966B-D4495FF30ED5}"/>
    <cellStyle name="Fixed 10 4 2 2" xfId="9163" xr:uid="{823D52A9-9A15-4E57-8D8D-CCD489CA9598}"/>
    <cellStyle name="Fixed 10 4 3" xfId="3882" xr:uid="{6DA06D1A-A84C-4C58-AA75-A4340CAEE40C}"/>
    <cellStyle name="Fixed 10 5" xfId="782" xr:uid="{92143EB2-DF63-4561-B80B-1B56EEE3C3F6}"/>
    <cellStyle name="Fixed 10 5 2" xfId="783" xr:uid="{CBA54407-D926-4743-B65A-07021F081C43}"/>
    <cellStyle name="Fixed 10 5 2 2" xfId="9164" xr:uid="{173474AC-590C-460E-AD1B-022860EF6C23}"/>
    <cellStyle name="Fixed 10 5 3" xfId="3883" xr:uid="{E4CA0B3E-8704-421E-8E4B-6E0AC23B8F96}"/>
    <cellStyle name="Fixed 10 6" xfId="784" xr:uid="{08187BF9-9221-477B-AEDC-19A2EBDFED8F}"/>
    <cellStyle name="Fixed 10 6 2" xfId="785" xr:uid="{842E3934-43C4-4A0E-9EA8-F17EF21C2044}"/>
    <cellStyle name="Fixed 10 6 2 2" xfId="9165" xr:uid="{060E9C85-C1D3-49A8-9A02-AF9EA62F9A40}"/>
    <cellStyle name="Fixed 10 6 3" xfId="3884" xr:uid="{90F1F671-5DCA-4825-8D41-68A3FA746FCD}"/>
    <cellStyle name="Fixed 10 7" xfId="786" xr:uid="{001F2317-C35A-44AE-97D4-55E033FBFCFE}"/>
    <cellStyle name="Fixed 10 7 2" xfId="787" xr:uid="{B7A3F177-9C24-49F8-999A-090C6072CA00}"/>
    <cellStyle name="Fixed 10 7 2 2" xfId="9166" xr:uid="{95A55ECE-9748-4159-98B2-A746DE9C1B70}"/>
    <cellStyle name="Fixed 10 7 3" xfId="3885" xr:uid="{ADAC72DE-702C-4459-8226-8CC68D7FD4EC}"/>
    <cellStyle name="Fixed 10 8" xfId="788" xr:uid="{FFBA7698-2B09-4956-9749-53EB6A15DFAE}"/>
    <cellStyle name="Fixed 10 8 2" xfId="9167" xr:uid="{5DACC864-BE26-493C-99A2-17379199E355}"/>
    <cellStyle name="Fixed 10 9" xfId="3879" xr:uid="{030E40ED-DD4F-4677-8B81-AD46872F1C4A}"/>
    <cellStyle name="Fixed 11" xfId="789" xr:uid="{ECCB8211-629F-465E-AFA8-C7958F85A453}"/>
    <cellStyle name="Fixed 11 2" xfId="790" xr:uid="{99F499C7-53B5-4210-8904-0375B2298D8D}"/>
    <cellStyle name="Fixed 11 2 2" xfId="791" xr:uid="{DB4AB482-2868-472F-8685-3CBDFD47FB01}"/>
    <cellStyle name="Fixed 11 2 3" xfId="3887" xr:uid="{21A73C04-384F-42A7-9CD8-60C0595E6ADE}"/>
    <cellStyle name="Fixed 11 3" xfId="792" xr:uid="{3C001B4E-9D46-40BB-A81F-E975ACE36E12}"/>
    <cellStyle name="Fixed 11 3 2" xfId="793" xr:uid="{9FB149A4-D843-4BF2-9A5A-B2E704E1245B}"/>
    <cellStyle name="Fixed 11 3 3" xfId="3888" xr:uid="{C8ED523E-9F2A-4163-88C5-241A2AD57DA1}"/>
    <cellStyle name="Fixed 11 4" xfId="794" xr:uid="{66C6E7C7-D9AB-4EB5-8501-C8F233096FEA}"/>
    <cellStyle name="Fixed 11 4 2" xfId="795" xr:uid="{1F298BF7-6ACD-4931-BF19-C5B8B29377A1}"/>
    <cellStyle name="Fixed 11 4 3" xfId="3889" xr:uid="{59AB1988-2EF7-4274-A581-A2984BF649B2}"/>
    <cellStyle name="Fixed 11 5" xfId="796" xr:uid="{4C7E2C13-AA27-4A89-866B-A904F619D88C}"/>
    <cellStyle name="Fixed 11 5 2" xfId="797" xr:uid="{92437B35-C123-43D9-8146-35A505879D08}"/>
    <cellStyle name="Fixed 11 5 3" xfId="3890" xr:uid="{48E9FB19-13DC-4F19-901D-49744B30F2CB}"/>
    <cellStyle name="Fixed 11 6" xfId="798" xr:uid="{67F65901-E4E1-4BAE-8C02-A56E01C81770}"/>
    <cellStyle name="Fixed 11 6 2" xfId="799" xr:uid="{D0914A11-29FD-450A-98A6-DB28A0543D50}"/>
    <cellStyle name="Fixed 11 6 3" xfId="3891" xr:uid="{1FF08320-0173-40D3-BDDE-0CF839052023}"/>
    <cellStyle name="Fixed 11 7" xfId="800" xr:uid="{4C93179F-6E9D-44BA-911B-9A153CC4C2CD}"/>
    <cellStyle name="Fixed 11 7 2" xfId="801" xr:uid="{5BD85D08-5D84-475D-A1AD-49C79BFA4DDB}"/>
    <cellStyle name="Fixed 11 7 3" xfId="3892" xr:uid="{B5C4A4BA-8B10-41D9-898B-E6A3BEAB5432}"/>
    <cellStyle name="Fixed 11 8" xfId="802" xr:uid="{C88EA9FC-49CD-443A-890F-735D53B09D9C}"/>
    <cellStyle name="Fixed 11 9" xfId="3886" xr:uid="{C2DC2210-1012-4690-B4E4-F7535D9231AE}"/>
    <cellStyle name="Fixed 12" xfId="803" xr:uid="{B8557C3E-E7B1-4DEF-ABB3-F05229A72CEE}"/>
    <cellStyle name="Fixed 12 2" xfId="804" xr:uid="{4AC3129D-8482-4B87-AB63-7AE5BB97D6BC}"/>
    <cellStyle name="Fixed 12 3" xfId="3893" xr:uid="{2A858C6D-69DC-45FD-BA9C-BA68DB6E6F39}"/>
    <cellStyle name="Fixed 13" xfId="805" xr:uid="{00E88B9A-97A8-45E9-8941-8BD24577738E}"/>
    <cellStyle name="Fixed 13 2" xfId="806" xr:uid="{A6271E9C-6A3B-4B1F-BDE5-801BF6F25614}"/>
    <cellStyle name="Fixed 13 3" xfId="3894" xr:uid="{A16F89A8-D67E-4FF9-BB84-CB29862AC4B8}"/>
    <cellStyle name="Fixed 14" xfId="807" xr:uid="{FBBDAEE7-BD27-4AE2-A7FF-A58A169F4ED8}"/>
    <cellStyle name="Fixed 14 2" xfId="808" xr:uid="{18D9C398-D40B-432A-B8EB-641FE392D23A}"/>
    <cellStyle name="Fixed 14 3" xfId="3895" xr:uid="{4D338400-C69A-4223-8570-DC096D455804}"/>
    <cellStyle name="Fixed 15" xfId="809" xr:uid="{A92CC0D6-93C3-4C24-AE0A-81844D4787A2}"/>
    <cellStyle name="Fixed 15 2" xfId="810" xr:uid="{70F5D0F3-3A7E-4918-AC3D-8738C5DD2E04}"/>
    <cellStyle name="Fixed 15 3" xfId="3896" xr:uid="{A2B6D6DE-D996-4142-B13D-3C38A29C429F}"/>
    <cellStyle name="Fixed 16" xfId="811" xr:uid="{58FEF591-7DB4-4049-9EF0-A1BA5B7E6377}"/>
    <cellStyle name="Fixed 16 2" xfId="812" xr:uid="{190D7F0D-2D8A-4927-A38D-AEB910EC270C}"/>
    <cellStyle name="Fixed 16 3" xfId="3897" xr:uid="{DAA88536-A3D7-463A-99FA-995271D8D798}"/>
    <cellStyle name="Fixed 17" xfId="813" xr:uid="{5EB13312-7BA3-476E-9960-CAD0B62A3AB5}"/>
    <cellStyle name="Fixed 17 2" xfId="814" xr:uid="{D0AA3405-E16A-483B-913D-F128139688EA}"/>
    <cellStyle name="Fixed 17 3" xfId="3898" xr:uid="{A600A315-8077-4D0F-B270-31D67549DDE1}"/>
    <cellStyle name="Fixed 18" xfId="815" xr:uid="{C2264278-746C-4EE0-9425-70F642B5FDB5}"/>
    <cellStyle name="Fixed 18 2" xfId="816" xr:uid="{681B24D1-AD96-48DE-BA3C-97B9B5303D4B}"/>
    <cellStyle name="Fixed 18 3" xfId="3899" xr:uid="{BC3EFB3B-970A-4380-9F4B-FE9CDED36251}"/>
    <cellStyle name="Fixed 19" xfId="817" xr:uid="{EC29BB9C-401B-42E7-8D6A-FB83CD64E42F}"/>
    <cellStyle name="Fixed 19 2" xfId="818" xr:uid="{C4A16EC8-E318-4C70-BBB0-A8D24559899A}"/>
    <cellStyle name="Fixed 19 3" xfId="3900" xr:uid="{0ABCC9F0-3B77-48AB-BBD3-6A6424070432}"/>
    <cellStyle name="Fixed 2" xfId="53" xr:uid="{00000000-0005-0000-0000-00001F000000}"/>
    <cellStyle name="Fixed 2 10" xfId="3902" xr:uid="{D808A096-78CE-4105-8803-6DB26CF23894}"/>
    <cellStyle name="Fixed 2 100" xfId="3903" xr:uid="{82E984FF-329B-4692-B418-1EA37A079901}"/>
    <cellStyle name="Fixed 2 101" xfId="3904" xr:uid="{568D480A-B887-44D8-9B76-6DB0BC96F0D2}"/>
    <cellStyle name="Fixed 2 102" xfId="3905" xr:uid="{81B4D36A-C9A6-491F-A8F5-B5600230BE5F}"/>
    <cellStyle name="Fixed 2 103" xfId="3906" xr:uid="{A4EEE580-9D8A-4E32-AEDA-67E9B732B99C}"/>
    <cellStyle name="Fixed 2 104" xfId="3907" xr:uid="{F3441E88-159D-4F86-8E7F-FA31FC0891ED}"/>
    <cellStyle name="Fixed 2 105" xfId="3908" xr:uid="{34769ECF-E6E6-46A8-9160-0AC98CB3F387}"/>
    <cellStyle name="Fixed 2 106" xfId="3909" xr:uid="{7F74D574-4063-4658-8C43-7F37AA203038}"/>
    <cellStyle name="Fixed 2 107" xfId="3910" xr:uid="{FBF5E7E2-55EF-4DCE-8F41-8C80B59526F9}"/>
    <cellStyle name="Fixed 2 108" xfId="3911" xr:uid="{4B9C0093-5D21-427A-BDB7-B4112EEC84D1}"/>
    <cellStyle name="Fixed 2 109" xfId="3912" xr:uid="{F1BEF1DD-3710-4A25-9211-79083F6FC1E7}"/>
    <cellStyle name="Fixed 2 11" xfId="3913" xr:uid="{846B9C35-D522-40A9-B9B5-FA16A50F4A52}"/>
    <cellStyle name="Fixed 2 110" xfId="3914" xr:uid="{00584D88-5EC7-4D78-B42B-14475E013A57}"/>
    <cellStyle name="Fixed 2 111" xfId="3915" xr:uid="{E14B9D8E-710C-49F9-A0AD-C4CB23FF2654}"/>
    <cellStyle name="Fixed 2 112" xfId="3916" xr:uid="{C38432FF-0611-4498-A81A-0BC6A9B997DE}"/>
    <cellStyle name="Fixed 2 113" xfId="3917" xr:uid="{FF1C4C41-A118-4AE6-9B34-4CE92F2F1AA2}"/>
    <cellStyle name="Fixed 2 114" xfId="3918" xr:uid="{CE0DD173-50A7-403B-A0D9-49C2B9FFB9A2}"/>
    <cellStyle name="Fixed 2 115" xfId="3919" xr:uid="{6E5F5280-A22D-4141-8035-81E2FC36B2BF}"/>
    <cellStyle name="Fixed 2 116" xfId="3920" xr:uid="{82E00B59-3442-4E9F-AC26-9EE4958F2674}"/>
    <cellStyle name="Fixed 2 117" xfId="3921" xr:uid="{3DBDF50E-E440-4084-8913-135D84E8E123}"/>
    <cellStyle name="Fixed 2 118" xfId="3922" xr:uid="{4A021062-995F-440E-838E-73106967760A}"/>
    <cellStyle name="Fixed 2 119" xfId="3923" xr:uid="{A436EF05-DBC5-42D6-AAB8-DC2AF60318C9}"/>
    <cellStyle name="Fixed 2 12" xfId="3924" xr:uid="{6DE0234E-7C34-4DAC-9C8B-E62C8C6FB335}"/>
    <cellStyle name="Fixed 2 120" xfId="3925" xr:uid="{F61C2C66-5078-4B9A-9455-B2B310DB0A01}"/>
    <cellStyle name="Fixed 2 121" xfId="3926" xr:uid="{FEF8A7F8-F90C-446D-B1D3-86EA226A9486}"/>
    <cellStyle name="Fixed 2 122" xfId="3927" xr:uid="{FF7AFC36-5602-4D1D-8BF9-693149E16085}"/>
    <cellStyle name="Fixed 2 123" xfId="3928" xr:uid="{5836D56A-A296-46BC-BDDC-5CCA9CBA97BD}"/>
    <cellStyle name="Fixed 2 124" xfId="3929" xr:uid="{598BBB8A-ABA1-4359-8028-C5DDB1808FB5}"/>
    <cellStyle name="Fixed 2 125" xfId="3930" xr:uid="{CD207E8C-36CE-446E-AF30-51799D1D3404}"/>
    <cellStyle name="Fixed 2 126" xfId="3931" xr:uid="{CFD0CBA8-980F-4FF1-ABC9-AC6E390C37D2}"/>
    <cellStyle name="Fixed 2 127" xfId="3932" xr:uid="{FCBEF619-6A59-4F8A-917D-CDCDEB6FFBA9}"/>
    <cellStyle name="Fixed 2 128" xfId="3933" xr:uid="{C0437739-31C4-4E44-BF20-10E72BD80407}"/>
    <cellStyle name="Fixed 2 129" xfId="3934" xr:uid="{F7878B82-CB2B-4836-9B34-4103168B0CA9}"/>
    <cellStyle name="Fixed 2 13" xfId="3935" xr:uid="{6F825411-974C-487F-AD83-48D5739CABB7}"/>
    <cellStyle name="Fixed 2 130" xfId="3936" xr:uid="{1CD46F69-8352-4770-86DF-77E4691FFE82}"/>
    <cellStyle name="Fixed 2 131" xfId="3937" xr:uid="{C813AACD-E599-47E4-83F1-95ED04CC54CE}"/>
    <cellStyle name="Fixed 2 132" xfId="3938" xr:uid="{4BB9E446-968F-412F-B891-1207B3DD406C}"/>
    <cellStyle name="Fixed 2 133" xfId="3939" xr:uid="{DD4BB816-2B3D-45AA-88C0-F7375BF4D5B4}"/>
    <cellStyle name="Fixed 2 134" xfId="3940" xr:uid="{DA71F2B3-8BBE-44E1-BD22-130378B06B26}"/>
    <cellStyle name="Fixed 2 135" xfId="3941" xr:uid="{15BA141A-D292-41D8-B98E-B60E0F1938E0}"/>
    <cellStyle name="Fixed 2 136" xfId="3942" xr:uid="{9184BB0B-7273-4278-A13A-2AAFA2D17256}"/>
    <cellStyle name="Fixed 2 137" xfId="3943" xr:uid="{18899BD4-116A-4CBF-A082-DACF6A8D3611}"/>
    <cellStyle name="Fixed 2 138" xfId="3944" xr:uid="{D19028E7-46F9-425A-B22E-C6281B95A12B}"/>
    <cellStyle name="Fixed 2 139" xfId="3945" xr:uid="{C621183C-288B-496F-935E-DEAC595C63A1}"/>
    <cellStyle name="Fixed 2 14" xfId="3946" xr:uid="{56C459D3-D5D6-4BEF-ADF5-C5E56685B653}"/>
    <cellStyle name="Fixed 2 140" xfId="3947" xr:uid="{98381A0F-E6A4-41B0-BF0E-40FE1D127D53}"/>
    <cellStyle name="Fixed 2 141" xfId="3948" xr:uid="{B874762C-2DE6-4F02-849C-A028A92A03B3}"/>
    <cellStyle name="Fixed 2 142" xfId="3949" xr:uid="{E0E9A174-7933-4B5C-81DA-D3626C9D64B3}"/>
    <cellStyle name="Fixed 2 143" xfId="3950" xr:uid="{E29BFF24-9B16-47AD-83FD-276981847EE7}"/>
    <cellStyle name="Fixed 2 144" xfId="3951" xr:uid="{6E3CCD3C-E884-480E-B3F5-6515C5454BD6}"/>
    <cellStyle name="Fixed 2 145" xfId="3952" xr:uid="{DF58C6C2-E5E8-4600-8CAD-23A727475EF2}"/>
    <cellStyle name="Fixed 2 146" xfId="3953" xr:uid="{8C8D20B7-8336-4725-ABB4-3B247A87E3CE}"/>
    <cellStyle name="Fixed 2 147" xfId="3954" xr:uid="{AFEE6655-2E41-4F3E-8EED-7B35DE1FBA95}"/>
    <cellStyle name="Fixed 2 148" xfId="3955" xr:uid="{DD4CEA73-612A-4765-A4A5-E2E2C39F48D7}"/>
    <cellStyle name="Fixed 2 149" xfId="3956" xr:uid="{993788F0-EC53-4C8A-AF8E-F4098811F6BD}"/>
    <cellStyle name="Fixed 2 15" xfId="3957" xr:uid="{67522E5A-94F8-4771-BCA5-40E0B83B91AD}"/>
    <cellStyle name="Fixed 2 150" xfId="3958" xr:uid="{028AE789-D39A-47BA-AFE4-B2014FC4C880}"/>
    <cellStyle name="Fixed 2 151" xfId="3959" xr:uid="{9F13E943-EBC2-487E-977E-1DD53D20F098}"/>
    <cellStyle name="Fixed 2 152" xfId="3960" xr:uid="{A15BFE15-270A-4C67-99D1-1DB3B650B1E6}"/>
    <cellStyle name="Fixed 2 153" xfId="3961" xr:uid="{CD116A78-4FA0-4306-A9C9-8056E7363599}"/>
    <cellStyle name="Fixed 2 154" xfId="3962" xr:uid="{B1E7C897-6A8F-4540-B965-2DB4DD6F8CF4}"/>
    <cellStyle name="Fixed 2 155" xfId="3963" xr:uid="{7A80E400-4C23-4BB7-BFE9-8D5E5A7D9DD2}"/>
    <cellStyle name="Fixed 2 156" xfId="3964" xr:uid="{018C358E-7272-4409-AE3F-DB26ACF7ED70}"/>
    <cellStyle name="Fixed 2 157" xfId="3965" xr:uid="{332952A7-3DC1-404F-A387-939E6CF83F32}"/>
    <cellStyle name="Fixed 2 158" xfId="3966" xr:uid="{843F4AC6-E27F-4325-A6A7-3C953B2C83A8}"/>
    <cellStyle name="Fixed 2 159" xfId="3967" xr:uid="{D771DB3E-15DA-4F28-BB18-1DF5FBCA3DDD}"/>
    <cellStyle name="Fixed 2 16" xfId="3968" xr:uid="{EF7CD71B-AE70-4A9B-A53E-DC26E6BDB1D5}"/>
    <cellStyle name="Fixed 2 160" xfId="3969" xr:uid="{3277CDDE-0E6A-4FD9-9345-E60188DBC5B6}"/>
    <cellStyle name="Fixed 2 161" xfId="3970" xr:uid="{C76C1ADD-E6CD-43D5-A577-75F18C59DEC1}"/>
    <cellStyle name="Fixed 2 162" xfId="3971" xr:uid="{02879E83-2873-40BC-A6A2-2EB5117DFACE}"/>
    <cellStyle name="Fixed 2 163" xfId="3972" xr:uid="{CF937A40-947A-4B19-9A56-CF298B23FFB3}"/>
    <cellStyle name="Fixed 2 164" xfId="3973" xr:uid="{DF319241-3B02-4564-98F7-8034AC4F01CE}"/>
    <cellStyle name="Fixed 2 165" xfId="3974" xr:uid="{9E8A755C-6130-418B-B57F-ED165EFDD26B}"/>
    <cellStyle name="Fixed 2 166" xfId="3975" xr:uid="{7F2C9187-F910-44B6-8AC1-1324A0524866}"/>
    <cellStyle name="Fixed 2 167" xfId="3976" xr:uid="{0550C0A4-8EC5-4937-AD0C-B455E7B3EF7E}"/>
    <cellStyle name="Fixed 2 168" xfId="3977" xr:uid="{FCB01E19-F66D-499B-A954-CB8374706BF9}"/>
    <cellStyle name="Fixed 2 169" xfId="3978" xr:uid="{3D2142A5-A75B-4934-888F-4092E316CBE9}"/>
    <cellStyle name="Fixed 2 17" xfId="3979" xr:uid="{8338F036-143E-4CF1-8972-024DBFB38806}"/>
    <cellStyle name="Fixed 2 170" xfId="3980" xr:uid="{07E31AC1-E1A0-4862-85CA-1C9B32E390A1}"/>
    <cellStyle name="Fixed 2 171" xfId="3981" xr:uid="{62DEFE43-A831-46C1-BFD2-980B9E1DC63B}"/>
    <cellStyle name="Fixed 2 172" xfId="3982" xr:uid="{32E79B1D-C0A7-4F4F-BA82-523E1FCCB5E1}"/>
    <cellStyle name="Fixed 2 173" xfId="3983" xr:uid="{CB558BBC-97AE-4CE1-94E9-15499F598C2F}"/>
    <cellStyle name="Fixed 2 174" xfId="3984" xr:uid="{0719A6E2-9F09-4668-B958-1D5753A43F54}"/>
    <cellStyle name="Fixed 2 175" xfId="3985" xr:uid="{70BF65B8-E1D7-4D77-85D3-7FF06EE6DA2F}"/>
    <cellStyle name="Fixed 2 176" xfId="3986" xr:uid="{47173E23-885B-43A9-8870-201D85A05550}"/>
    <cellStyle name="Fixed 2 177" xfId="3987" xr:uid="{A533A0D1-180A-479A-9C68-891E6A51196F}"/>
    <cellStyle name="Fixed 2 178" xfId="3988" xr:uid="{04D3D31E-B6BF-4499-A3FA-B74F5775E8D0}"/>
    <cellStyle name="Fixed 2 179" xfId="3989" xr:uid="{DDCE3975-CE1F-49B7-A15A-6DE4D23638B3}"/>
    <cellStyle name="Fixed 2 18" xfId="3990" xr:uid="{ECC4E2FB-A2C4-4958-B5E2-2A4B225EFA84}"/>
    <cellStyle name="Fixed 2 180" xfId="3991" xr:uid="{815A9569-7785-46E8-BC6C-C8A28C5AF66E}"/>
    <cellStyle name="Fixed 2 181" xfId="3992" xr:uid="{9C7CC1C7-9C1B-4D3B-B70D-B097728BECA1}"/>
    <cellStyle name="Fixed 2 182" xfId="3993" xr:uid="{2AA5DCBD-EC5A-4C4C-9396-9688B798D301}"/>
    <cellStyle name="Fixed 2 183" xfId="3994" xr:uid="{014DB007-C449-4E90-9D53-66BD0C876F1A}"/>
    <cellStyle name="Fixed 2 184" xfId="3995" xr:uid="{EB3D5C1C-3B17-4AB5-8E30-0A23C37170AD}"/>
    <cellStyle name="Fixed 2 185" xfId="3996" xr:uid="{40474176-AF5B-48BD-9BBB-6CA65C5F1774}"/>
    <cellStyle name="Fixed 2 186" xfId="3997" xr:uid="{9C8E7468-1FC7-4ADA-B086-F2DF284151C7}"/>
    <cellStyle name="Fixed 2 187" xfId="3998" xr:uid="{BBBBCE7A-09BA-4B0B-9CF8-8B429DFC8A5B}"/>
    <cellStyle name="Fixed 2 188" xfId="3999" xr:uid="{59A4C7C7-D511-4DF7-9110-096C011CA310}"/>
    <cellStyle name="Fixed 2 189" xfId="4000" xr:uid="{7F8E6DE8-D277-4D80-96E2-D54B4C33BF08}"/>
    <cellStyle name="Fixed 2 19" xfId="4001" xr:uid="{A7795E7F-8482-4465-B2E2-4D485FAA9EA3}"/>
    <cellStyle name="Fixed 2 190" xfId="4002" xr:uid="{D64CF173-87C5-42D3-83CA-0EF7D3A23CE2}"/>
    <cellStyle name="Fixed 2 191" xfId="4003" xr:uid="{F60CFB0A-3F8A-4AA1-8D43-D6A6DC6A80B7}"/>
    <cellStyle name="Fixed 2 192" xfId="4004" xr:uid="{076C0A46-8AC6-453E-B576-08041598E9B5}"/>
    <cellStyle name="Fixed 2 193" xfId="4005" xr:uid="{5DD9BB79-3D97-42F6-8A69-85A7445DCF01}"/>
    <cellStyle name="Fixed 2 194" xfId="4006" xr:uid="{A5A2DB1E-03C8-4FA6-A4E1-902DFE885F40}"/>
    <cellStyle name="Fixed 2 195" xfId="4007" xr:uid="{8FD8F174-C79E-41C0-B39B-BBB79FAAE3F1}"/>
    <cellStyle name="Fixed 2 196" xfId="4008" xr:uid="{DBF2FCDF-1B4E-483C-B706-6AFA4FB3E6BB}"/>
    <cellStyle name="Fixed 2 196 2" xfId="9664" xr:uid="{26FEE3DF-1E12-40BD-8676-197145FC459C}"/>
    <cellStyle name="Fixed 2 197" xfId="4009" xr:uid="{88D747F4-1904-47E4-8919-A8B053D9AE4C}"/>
    <cellStyle name="Fixed 2 197 2" xfId="9665" xr:uid="{D2EF0204-4180-4F21-A82D-9CB809B5143D}"/>
    <cellStyle name="Fixed 2 198" xfId="4010" xr:uid="{B46C6B9A-59F6-4FFF-B801-CB0DEAD84F0A}"/>
    <cellStyle name="Fixed 2 198 2" xfId="9666" xr:uid="{86376EC0-4243-4F38-935B-AB248ADDB39C}"/>
    <cellStyle name="Fixed 2 199" xfId="4011" xr:uid="{A772FB68-70B9-4B97-8BD2-E7E076CFDD0A}"/>
    <cellStyle name="Fixed 2 199 2" xfId="9667" xr:uid="{040D766F-EBBF-4596-901E-0C676976C61F}"/>
    <cellStyle name="Fixed 2 2" xfId="819" xr:uid="{76A35109-C697-442D-94A5-0B13098FB400}"/>
    <cellStyle name="Fixed 2 2 2" xfId="4012" xr:uid="{853DC9A6-6C9D-49BB-91A1-DA25F987F303}"/>
    <cellStyle name="Fixed 2 2 2 2" xfId="9669" xr:uid="{B16A09C9-B7A2-44BE-8773-D1DBA6C33E0B}"/>
    <cellStyle name="Fixed 2 2 3" xfId="9668" xr:uid="{5AA620F3-103F-47A2-B9C5-63D85EA601EF}"/>
    <cellStyle name="Fixed 2 20" xfId="4013" xr:uid="{A9E15A1F-F240-44BF-9BFD-EC6E0729483B}"/>
    <cellStyle name="Fixed 2 20 2" xfId="9670" xr:uid="{EDEE2F51-E5AA-44A2-A9F4-1785ED70C3CC}"/>
    <cellStyle name="Fixed 2 200" xfId="4014" xr:uid="{103393D2-CEFA-4F08-860B-E8331B68F4E7}"/>
    <cellStyle name="Fixed 2 200 2" xfId="9671" xr:uid="{0E23ECEF-78D4-4B8B-B695-92611BAB3DF0}"/>
    <cellStyle name="Fixed 2 201" xfId="4015" xr:uid="{B6D95B5C-53D4-43AA-A94E-7E616E1A5CBC}"/>
    <cellStyle name="Fixed 2 201 2" xfId="9672" xr:uid="{A9861DF7-BF75-4254-9DF4-3E92D37AFFA5}"/>
    <cellStyle name="Fixed 2 202" xfId="4016" xr:uid="{A7316FFD-515E-4ED4-9F51-6ABFF2F2CDDA}"/>
    <cellStyle name="Fixed 2 202 2" xfId="9673" xr:uid="{9E395C05-9562-460A-9809-F28AFE6CBA82}"/>
    <cellStyle name="Fixed 2 203" xfId="4017" xr:uid="{AC2FECC6-CF50-483C-A849-22179E2DC28C}"/>
    <cellStyle name="Fixed 2 203 2" xfId="9674" xr:uid="{DDCD87BE-5032-4317-A3D8-4ED4FE8A9137}"/>
    <cellStyle name="Fixed 2 204" xfId="4018" xr:uid="{0C87B76D-B495-444D-A048-38C76DC8BC1E}"/>
    <cellStyle name="Fixed 2 204 2" xfId="9675" xr:uid="{BBC2D1DA-8005-4C4D-AC79-9B443144EF25}"/>
    <cellStyle name="Fixed 2 205" xfId="4019" xr:uid="{27ECDD06-F66B-4771-94E8-4308BA199687}"/>
    <cellStyle name="Fixed 2 205 2" xfId="9676" xr:uid="{D3794D81-E36D-496F-9760-0F3D84418A54}"/>
    <cellStyle name="Fixed 2 206" xfId="4020" xr:uid="{72DACB94-4B73-4A41-A614-DFBEDFFC808D}"/>
    <cellStyle name="Fixed 2 206 2" xfId="9677" xr:uid="{15646329-3A0F-423F-B7E0-5C90AF097601}"/>
    <cellStyle name="Fixed 2 207" xfId="4021" xr:uid="{0143D9CE-7F23-49D7-9D58-955A8929A274}"/>
    <cellStyle name="Fixed 2 207 2" xfId="9678" xr:uid="{207751AC-AB12-4D2E-A2AD-CE4FA42032CB}"/>
    <cellStyle name="Fixed 2 208" xfId="4022" xr:uid="{EBB81E7A-EB91-44BE-9885-1CC5C44CA868}"/>
    <cellStyle name="Fixed 2 208 2" xfId="9679" xr:uid="{A9F7F7E9-1240-4ADE-87B6-61BAE3EF3BCA}"/>
    <cellStyle name="Fixed 2 209" xfId="4023" xr:uid="{F56DB293-A2A0-4C0A-B8AE-7F1C50D3B37F}"/>
    <cellStyle name="Fixed 2 209 2" xfId="9680" xr:uid="{D9C7F205-EC6C-4937-9391-3A7B8CE98350}"/>
    <cellStyle name="Fixed 2 21" xfId="4024" xr:uid="{B5580D88-2725-403E-A8A8-A3E188236F99}"/>
    <cellStyle name="Fixed 2 21 2" xfId="9681" xr:uid="{7FFA6948-94DC-4506-985A-A8BBC79FDDAF}"/>
    <cellStyle name="Fixed 2 210" xfId="4025" xr:uid="{C49FB7B4-9BA9-474D-AE05-05C958465816}"/>
    <cellStyle name="Fixed 2 210 2" xfId="9682" xr:uid="{F74936B6-5CB3-44F2-8159-0BE2248A568D}"/>
    <cellStyle name="Fixed 2 211" xfId="4026" xr:uid="{A1125A09-7EB9-4771-B8D0-87D869203F32}"/>
    <cellStyle name="Fixed 2 211 2" xfId="9683" xr:uid="{8149F724-D8FC-4476-A502-BC284C139A15}"/>
    <cellStyle name="Fixed 2 212" xfId="4027" xr:uid="{A044B4EC-3B74-4E14-A679-22ECAC1A1AC7}"/>
    <cellStyle name="Fixed 2 212 2" xfId="9684" xr:uid="{754E29C5-0E28-47EF-A6FA-3B45DAE0E170}"/>
    <cellStyle name="Fixed 2 213" xfId="4028" xr:uid="{511C1357-8654-47EA-B5C6-F55E415EBD9D}"/>
    <cellStyle name="Fixed 2 213 2" xfId="9685" xr:uid="{8907D42E-20C3-4CB2-B226-15508101CFDF}"/>
    <cellStyle name="Fixed 2 214" xfId="4029" xr:uid="{8F0580C8-0E15-45FB-A2CA-58D7165C0D4F}"/>
    <cellStyle name="Fixed 2 214 2" xfId="9686" xr:uid="{3BBCC625-5CA1-42F8-B4F2-5FF7AA5D362E}"/>
    <cellStyle name="Fixed 2 215" xfId="4030" xr:uid="{3DBCA927-1652-4777-970C-F9257953D94D}"/>
    <cellStyle name="Fixed 2 215 2" xfId="9687" xr:uid="{CAAE89C0-72B4-450E-8C1B-3284E39DC2D8}"/>
    <cellStyle name="Fixed 2 216" xfId="4031" xr:uid="{9AE5A814-2EEA-4C64-823B-B227912E2B14}"/>
    <cellStyle name="Fixed 2 216 2" xfId="9688" xr:uid="{3D1FB3D0-16EF-4514-811E-868FA481A2CB}"/>
    <cellStyle name="Fixed 2 217" xfId="4032" xr:uid="{C77A8F1D-82A0-405E-824B-7E22C2183C76}"/>
    <cellStyle name="Fixed 2 217 2" xfId="9689" xr:uid="{8F501407-E184-4C00-994B-E9C89CB3D055}"/>
    <cellStyle name="Fixed 2 218" xfId="4033" xr:uid="{40976EFE-001E-4465-AEDC-4D4DD8CED2CF}"/>
    <cellStyle name="Fixed 2 218 2" xfId="9690" xr:uid="{BEC8C8A2-0D89-4F11-B52E-CC6AB487BC09}"/>
    <cellStyle name="Fixed 2 219" xfId="4034" xr:uid="{D0367673-0354-4791-806D-64186E12555B}"/>
    <cellStyle name="Fixed 2 219 2" xfId="9691" xr:uid="{A960F147-4403-4B01-82DC-ADEF2FD65815}"/>
    <cellStyle name="Fixed 2 22" xfId="4035" xr:uid="{929474E9-A297-4C62-A48A-0FED42DD0E39}"/>
    <cellStyle name="Fixed 2 22 2" xfId="9692" xr:uid="{F1B71932-1D34-4DE6-A962-C0F774E409E5}"/>
    <cellStyle name="Fixed 2 220" xfId="4036" xr:uid="{A393C570-7868-4367-B0EC-26ACC02573E6}"/>
    <cellStyle name="Fixed 2 220 2" xfId="9693" xr:uid="{9BCF19AA-52D1-474B-9473-4872BDF6BCE8}"/>
    <cellStyle name="Fixed 2 221" xfId="4037" xr:uid="{3C9C5A0E-975E-4E9E-AA21-9342932DDC64}"/>
    <cellStyle name="Fixed 2 221 2" xfId="9694" xr:uid="{26B2BC74-797A-4B1C-8093-08976FA30083}"/>
    <cellStyle name="Fixed 2 222" xfId="4038" xr:uid="{E6850DC8-E0BA-4A93-AED2-7F057AE96078}"/>
    <cellStyle name="Fixed 2 222 2" xfId="9695" xr:uid="{144D9A95-1A42-4096-84E7-3A6A7E7B4366}"/>
    <cellStyle name="Fixed 2 223" xfId="4039" xr:uid="{D597D993-DED5-4398-BBBA-4AFFB4319D17}"/>
    <cellStyle name="Fixed 2 223 2" xfId="9696" xr:uid="{37B673DC-31ED-4919-B0CB-8005CBC9F4B4}"/>
    <cellStyle name="Fixed 2 224" xfId="4040" xr:uid="{AB92146F-BC9A-4C1F-9F5F-7C3EF8B7AEE3}"/>
    <cellStyle name="Fixed 2 224 2" xfId="9697" xr:uid="{3FDB4837-5CF2-41FD-8538-2BB065791443}"/>
    <cellStyle name="Fixed 2 225" xfId="4041" xr:uid="{17864D86-69EE-4902-89CC-39B1E91719DE}"/>
    <cellStyle name="Fixed 2 225 2" xfId="9698" xr:uid="{1AA9B5B6-F359-4704-91C0-13127C039FBF}"/>
    <cellStyle name="Fixed 2 226" xfId="4042" xr:uid="{D3DB9AD9-53FF-43BF-970C-3FA2FACA63ED}"/>
    <cellStyle name="Fixed 2 226 2" xfId="9699" xr:uid="{55858845-84A0-49AE-A612-521934134ECE}"/>
    <cellStyle name="Fixed 2 227" xfId="4043" xr:uid="{4CCC2E65-BECE-4DB5-98F0-51A39932B11B}"/>
    <cellStyle name="Fixed 2 227 2" xfId="9700" xr:uid="{34F813FD-8067-44DD-86FE-CBC4E2DAD61C}"/>
    <cellStyle name="Fixed 2 228" xfId="4044" xr:uid="{C988E7B8-C471-4A27-B6C4-2404182E08E2}"/>
    <cellStyle name="Fixed 2 228 2" xfId="9701" xr:uid="{D533290C-4B3C-4FF5-91AB-B4F95BD754B3}"/>
    <cellStyle name="Fixed 2 229" xfId="4045" xr:uid="{9D739B1B-B565-45B8-8D76-2C2E71DC3EC5}"/>
    <cellStyle name="Fixed 2 229 2" xfId="9702" xr:uid="{E4FBF3A7-EE1D-44CD-8885-85D90D99B7BF}"/>
    <cellStyle name="Fixed 2 23" xfId="4046" xr:uid="{D4173F58-6956-4FDC-AEED-241E24BDA014}"/>
    <cellStyle name="Fixed 2 23 2" xfId="9703" xr:uid="{83375B44-C23C-41A8-B538-57825D3E52C6}"/>
    <cellStyle name="Fixed 2 230" xfId="4047" xr:uid="{2DB28E50-4464-4E01-80DC-76EAFFE37E6F}"/>
    <cellStyle name="Fixed 2 230 2" xfId="9704" xr:uid="{14371937-8BE9-478A-9507-C70CE064EDB5}"/>
    <cellStyle name="Fixed 2 231" xfId="4048" xr:uid="{8E43A6DF-5330-4D88-AF36-82FA97AF0FDB}"/>
    <cellStyle name="Fixed 2 231 2" xfId="9705" xr:uid="{74D6B097-D0F1-4685-9011-DBD8B31D98CD}"/>
    <cellStyle name="Fixed 2 232" xfId="4049" xr:uid="{FB09922D-D797-4269-9EBC-FD8D55CE0951}"/>
    <cellStyle name="Fixed 2 232 2" xfId="9706" xr:uid="{764B893E-DC58-4035-83C5-32B3AEF894EF}"/>
    <cellStyle name="Fixed 2 233" xfId="4050" xr:uid="{1556F3FD-FFA6-441F-A395-753833470F14}"/>
    <cellStyle name="Fixed 2 233 2" xfId="9707" xr:uid="{F6E203A1-9E60-455C-B192-F846C7C024C4}"/>
    <cellStyle name="Fixed 2 234" xfId="4051" xr:uid="{401C0B02-16E3-46CF-803A-EB614C7FF8DC}"/>
    <cellStyle name="Fixed 2 234 2" xfId="9708" xr:uid="{1FEDDFF9-E8F7-4638-8239-DFADD4E5F267}"/>
    <cellStyle name="Fixed 2 235" xfId="4052" xr:uid="{3B2CFC39-88C2-4F12-B4A5-177E90A95A02}"/>
    <cellStyle name="Fixed 2 235 2" xfId="9709" xr:uid="{FF83212F-54C4-4B81-A4F1-3AAF2A033518}"/>
    <cellStyle name="Fixed 2 236" xfId="4053" xr:uid="{1566AE54-106D-46F3-8434-9AE5B4137F04}"/>
    <cellStyle name="Fixed 2 236 2" xfId="9710" xr:uid="{5440EEEC-9B0A-4E7D-B903-701F9B8418D0}"/>
    <cellStyle name="Fixed 2 237" xfId="4054" xr:uid="{B927CDC3-B235-41BD-B0C2-F7920C6620A8}"/>
    <cellStyle name="Fixed 2 237 2" xfId="9711" xr:uid="{E14E7E31-98B6-4B76-A43E-213D03FBB55C}"/>
    <cellStyle name="Fixed 2 238" xfId="4055" xr:uid="{4579165F-69D1-41B4-B329-9A6C19616070}"/>
    <cellStyle name="Fixed 2 238 2" xfId="9712" xr:uid="{24913368-D211-4BCF-AD9B-0FCDA1C4C0FD}"/>
    <cellStyle name="Fixed 2 239" xfId="4056" xr:uid="{7BE751CA-CA3E-429A-9D5C-4450EA58FE3A}"/>
    <cellStyle name="Fixed 2 239 2" xfId="9713" xr:uid="{58FB434C-4053-4EB8-A26B-0C96BF13486C}"/>
    <cellStyle name="Fixed 2 24" xfId="4057" xr:uid="{DC17A2D8-5F63-4741-A564-E124F4463ACB}"/>
    <cellStyle name="Fixed 2 24 2" xfId="9714" xr:uid="{F5447797-12FB-44CC-9033-4AFEF703AF53}"/>
    <cellStyle name="Fixed 2 240" xfId="4058" xr:uid="{4298A7E3-80CF-4170-BDA0-377105811603}"/>
    <cellStyle name="Fixed 2 240 2" xfId="9715" xr:uid="{A6723FBC-6501-428B-9698-10C2CE9AC0C3}"/>
    <cellStyle name="Fixed 2 241" xfId="4059" xr:uid="{826D7933-EDF1-4903-BAF8-E3D818C545A1}"/>
    <cellStyle name="Fixed 2 241 2" xfId="9716" xr:uid="{C2142ADA-9192-4C6B-B127-649673C8D12F}"/>
    <cellStyle name="Fixed 2 242" xfId="4060" xr:uid="{2E3AEC7A-1AC6-42A8-A5D7-37E095AA1A78}"/>
    <cellStyle name="Fixed 2 242 2" xfId="9717" xr:uid="{F53A5E8C-91A2-4406-8CE2-70B6C13BABE9}"/>
    <cellStyle name="Fixed 2 243" xfId="4061" xr:uid="{D970F425-9DD8-4FC2-B08D-B946C421C54C}"/>
    <cellStyle name="Fixed 2 243 2" xfId="9718" xr:uid="{8F39C113-CFA1-4FCB-BF15-A328A9B5FDD4}"/>
    <cellStyle name="Fixed 2 244" xfId="4062" xr:uid="{D25E4422-F837-452B-B8D6-3D44DF4972D7}"/>
    <cellStyle name="Fixed 2 244 2" xfId="9719" xr:uid="{CC71C66E-355F-435D-870E-5D0D0754D542}"/>
    <cellStyle name="Fixed 2 245" xfId="4063" xr:uid="{20E5409B-39DD-4705-9C25-220C1771C397}"/>
    <cellStyle name="Fixed 2 245 2" xfId="9720" xr:uid="{6998B804-C4F8-4317-B0C8-52B7B4571204}"/>
    <cellStyle name="Fixed 2 246" xfId="4064" xr:uid="{330911E2-13B5-413C-9D82-DE4381DFDA77}"/>
    <cellStyle name="Fixed 2 246 2" xfId="9721" xr:uid="{CF389576-105E-455A-AE73-2CEE16A06896}"/>
    <cellStyle name="Fixed 2 247" xfId="4065" xr:uid="{2212218C-E089-45C1-9DB8-49C1557FC80A}"/>
    <cellStyle name="Fixed 2 247 2" xfId="9722" xr:uid="{A37BE910-832E-418B-8AB7-9DAC83358502}"/>
    <cellStyle name="Fixed 2 248" xfId="4066" xr:uid="{F9D039DF-4101-4E2D-BF22-73F24F998AB0}"/>
    <cellStyle name="Fixed 2 248 2" xfId="9723" xr:uid="{53A380C0-E23F-4BA8-A30D-6F3AB8840FAD}"/>
    <cellStyle name="Fixed 2 249" xfId="4067" xr:uid="{BF4268D4-75E2-4C61-9309-B2E11093FC98}"/>
    <cellStyle name="Fixed 2 249 2" xfId="9724" xr:uid="{A95971C1-1D61-4D42-8669-FD30944682CF}"/>
    <cellStyle name="Fixed 2 25" xfId="4068" xr:uid="{E3ECC115-C22E-4B88-8CBB-12AE50446279}"/>
    <cellStyle name="Fixed 2 25 2" xfId="9725" xr:uid="{C0DCC50B-23F6-4129-89A6-51B4A19A7168}"/>
    <cellStyle name="Fixed 2 250" xfId="4069" xr:uid="{76B30163-F00D-4282-94DA-A74DB3EFA9D8}"/>
    <cellStyle name="Fixed 2 250 2" xfId="9726" xr:uid="{4BBD7A5C-FAC8-4FA9-A6B0-1FB8B40ECAAE}"/>
    <cellStyle name="Fixed 2 251" xfId="4070" xr:uid="{2B3BE4F4-BA83-4577-8CDD-117DAB0A4CE8}"/>
    <cellStyle name="Fixed 2 251 2" xfId="9727" xr:uid="{EEC3C472-5C81-4770-86CB-0F615E4B447F}"/>
    <cellStyle name="Fixed 2 252" xfId="4071" xr:uid="{77D1EE68-595A-4A36-B6C1-1B3ADB64DBE5}"/>
    <cellStyle name="Fixed 2 252 2" xfId="9728" xr:uid="{4AF42BC0-3372-482E-90A3-99C1943489C9}"/>
    <cellStyle name="Fixed 2 253" xfId="4072" xr:uid="{3CC659B1-163E-4510-B619-4D7BB779EDB2}"/>
    <cellStyle name="Fixed 2 253 2" xfId="9729" xr:uid="{6CAF4CD9-84CA-412A-8144-71B801ED1390}"/>
    <cellStyle name="Fixed 2 254" xfId="4073" xr:uid="{5DA0F1BC-5EF6-4E23-BEDC-8987200D6A0A}"/>
    <cellStyle name="Fixed 2 254 2" xfId="9730" xr:uid="{71AAD4F8-0B58-481C-929D-208B23C9CB97}"/>
    <cellStyle name="Fixed 2 255" xfId="4074" xr:uid="{1A410EFC-C6E8-474D-A2D8-1401184380AC}"/>
    <cellStyle name="Fixed 2 255 2" xfId="9731" xr:uid="{99A924F0-E470-49E9-AE61-CBA9BF7599CF}"/>
    <cellStyle name="Fixed 2 256" xfId="3901" xr:uid="{F6EF8A61-0346-4E34-AD50-04F7A385E004}"/>
    <cellStyle name="Fixed 2 256 2" xfId="9732" xr:uid="{009ABDD7-2AA1-4093-A585-F8ABC60FB1C4}"/>
    <cellStyle name="Fixed 2 26" xfId="4075" xr:uid="{27B245D6-E175-4795-BE08-2BCBE5A568C0}"/>
    <cellStyle name="Fixed 2 26 2" xfId="9733" xr:uid="{4C2D7FCC-58CB-46F2-BD5C-98765736A4AC}"/>
    <cellStyle name="Fixed 2 27" xfId="4076" xr:uid="{F87F0860-04A6-4FFC-BD32-5E6FAE06C184}"/>
    <cellStyle name="Fixed 2 27 2" xfId="9734" xr:uid="{C5AB691B-A88F-44D7-A7AD-369EAA650593}"/>
    <cellStyle name="Fixed 2 28" xfId="4077" xr:uid="{08DE80A6-9C4E-4204-963A-ADF74B5B69FF}"/>
    <cellStyle name="Fixed 2 28 2" xfId="9735" xr:uid="{360DBA09-2280-4204-88B8-1C443125F3D8}"/>
    <cellStyle name="Fixed 2 29" xfId="4078" xr:uid="{CCD1CEAF-6EB4-4216-9C78-25080D618E12}"/>
    <cellStyle name="Fixed 2 29 2" xfId="9736" xr:uid="{887A0E6E-0ED9-47D3-906C-77B1F160E20D}"/>
    <cellStyle name="Fixed 2 3" xfId="4079" xr:uid="{971AF342-42D0-43E9-8A48-696BF1D56385}"/>
    <cellStyle name="Fixed 2 3 2" xfId="9737" xr:uid="{81E4DD0A-C472-42AF-AF6F-232810EB4D7C}"/>
    <cellStyle name="Fixed 2 30" xfId="4080" xr:uid="{82E4D866-28F6-4F81-BD78-9C3AC6CEA186}"/>
    <cellStyle name="Fixed 2 30 2" xfId="9738" xr:uid="{3FD22E99-86B9-4066-8152-46A1FDB6AA59}"/>
    <cellStyle name="Fixed 2 31" xfId="4081" xr:uid="{A7BFB506-5889-4B30-B66C-BD03AC080AEE}"/>
    <cellStyle name="Fixed 2 31 2" xfId="9739" xr:uid="{B0FA5ABC-FA48-4DCE-80D8-06219139B64F}"/>
    <cellStyle name="Fixed 2 32" xfId="4082" xr:uid="{B899F29F-753C-4B0B-9F32-91CEF95E431E}"/>
    <cellStyle name="Fixed 2 32 2" xfId="9740" xr:uid="{4DCDFB93-6E26-4A00-93A9-201925F9E29B}"/>
    <cellStyle name="Fixed 2 33" xfId="4083" xr:uid="{DED651A6-A784-42AB-970B-AFD170EF09A6}"/>
    <cellStyle name="Fixed 2 33 2" xfId="9741" xr:uid="{DF6E928B-737B-4AF7-9AB8-313DE7ABF651}"/>
    <cellStyle name="Fixed 2 34" xfId="4084" xr:uid="{D51A0DC6-A5BD-42AA-8999-C66696F245BE}"/>
    <cellStyle name="Fixed 2 34 2" xfId="9742" xr:uid="{CEAEDF0B-20D0-4715-8643-098C8D9E7667}"/>
    <cellStyle name="Fixed 2 35" xfId="4085" xr:uid="{2073DAAC-4C00-4B36-8177-DB9671728A7C}"/>
    <cellStyle name="Fixed 2 35 2" xfId="9743" xr:uid="{F4FF4766-E88A-47E0-B255-6C99DB2510AC}"/>
    <cellStyle name="Fixed 2 36" xfId="4086" xr:uid="{E008AC92-34AF-4404-B8DD-FCAAFADBF831}"/>
    <cellStyle name="Fixed 2 36 2" xfId="9744" xr:uid="{E1BBCF81-6B2E-4EEA-BDF9-49831B93283F}"/>
    <cellStyle name="Fixed 2 37" xfId="4087" xr:uid="{068E0FAE-9F1A-47AA-9DA1-A3FD38BBB089}"/>
    <cellStyle name="Fixed 2 37 2" xfId="9745" xr:uid="{B32E1932-58EB-408F-88D7-AB4A100EEFE5}"/>
    <cellStyle name="Fixed 2 38" xfId="4088" xr:uid="{8AF8FF9B-C8EB-43CB-AC6D-00AF1F895BB3}"/>
    <cellStyle name="Fixed 2 38 2" xfId="9746" xr:uid="{27E6DF1F-1E0D-4668-BCFD-ACCE679FD0FA}"/>
    <cellStyle name="Fixed 2 39" xfId="4089" xr:uid="{B2A52D0E-5B8F-4082-8886-97531EF7E321}"/>
    <cellStyle name="Fixed 2 39 2" xfId="9747" xr:uid="{670EA1D1-2DFE-4AAA-BD9D-37E036475099}"/>
    <cellStyle name="Fixed 2 4" xfId="4090" xr:uid="{31833703-3BAD-48DE-90FD-8814C9F0F882}"/>
    <cellStyle name="Fixed 2 4 2" xfId="9748" xr:uid="{EC057795-FD43-4A7D-8A54-6CBE0D15E1A5}"/>
    <cellStyle name="Fixed 2 40" xfId="4091" xr:uid="{5BEF6DE5-795F-4BC8-867E-CB3C94C97961}"/>
    <cellStyle name="Fixed 2 40 2" xfId="9749" xr:uid="{E5F36456-87E7-4649-AF1E-21E98DD2D440}"/>
    <cellStyle name="Fixed 2 41" xfId="4092" xr:uid="{8FE6222A-5237-4A18-9CC2-40D63F8F2F3F}"/>
    <cellStyle name="Fixed 2 41 2" xfId="9750" xr:uid="{8EC2C70A-2BB6-4E33-8C9B-4BD29699F777}"/>
    <cellStyle name="Fixed 2 42" xfId="4093" xr:uid="{5979F527-812F-498E-87A4-DD64CB505B46}"/>
    <cellStyle name="Fixed 2 42 2" xfId="9751" xr:uid="{20806228-5ABA-4ABA-9742-28DF645E8ED1}"/>
    <cellStyle name="Fixed 2 43" xfId="4094" xr:uid="{4E214FD6-BAFA-4666-B748-766C4FCE284F}"/>
    <cellStyle name="Fixed 2 43 2" xfId="9752" xr:uid="{2308C651-5FA8-4D36-9F27-A2A17D58E7BC}"/>
    <cellStyle name="Fixed 2 44" xfId="4095" xr:uid="{CA867A9E-4DE5-4B3F-8913-05C6EA8FD0E0}"/>
    <cellStyle name="Fixed 2 44 2" xfId="9753" xr:uid="{4D883145-D90D-403A-A9F2-2DB19B190F33}"/>
    <cellStyle name="Fixed 2 45" xfId="4096" xr:uid="{26555C96-7E23-408D-A230-ACA6A3E517A3}"/>
    <cellStyle name="Fixed 2 45 2" xfId="9754" xr:uid="{D9C082B5-0552-4B1C-A214-0384055B69F7}"/>
    <cellStyle name="Fixed 2 46" xfId="4097" xr:uid="{4B2D329B-A7CD-46A0-BD80-C3892A79A3B1}"/>
    <cellStyle name="Fixed 2 46 2" xfId="9755" xr:uid="{E0DE273A-3F82-486E-BEAF-51EFBD255B2F}"/>
    <cellStyle name="Fixed 2 47" xfId="4098" xr:uid="{0B92A33A-42C9-4D75-8D60-6E40970E0CB0}"/>
    <cellStyle name="Fixed 2 47 2" xfId="9756" xr:uid="{705C3581-18E9-465E-AB2E-2FF483821248}"/>
    <cellStyle name="Fixed 2 48" xfId="4099" xr:uid="{403E7BB3-515D-4263-8518-6E258627E106}"/>
    <cellStyle name="Fixed 2 48 2" xfId="9757" xr:uid="{69384FE1-1A55-40AB-8936-359DB33214DB}"/>
    <cellStyle name="Fixed 2 49" xfId="4100" xr:uid="{E0242E39-DA47-4D5D-B117-447F1A6028EB}"/>
    <cellStyle name="Fixed 2 49 2" xfId="9758" xr:uid="{FC6F2D0A-FDB3-4C9D-99CD-3A59070E4FCC}"/>
    <cellStyle name="Fixed 2 5" xfId="4101" xr:uid="{D911668D-D3F6-47A3-B9F2-3A5F70EFAD04}"/>
    <cellStyle name="Fixed 2 5 2" xfId="9759" xr:uid="{474347D0-0E28-4EEA-99B7-6DA67AF239A9}"/>
    <cellStyle name="Fixed 2 50" xfId="4102" xr:uid="{9032934C-67FF-4B2B-9144-A8C2EDBBAF73}"/>
    <cellStyle name="Fixed 2 50 2" xfId="9760" xr:uid="{D7062C7A-B632-4910-AC4C-6A21ED606637}"/>
    <cellStyle name="Fixed 2 51" xfId="4103" xr:uid="{5A413FF9-F63F-4A66-B7B8-D4815DFCE878}"/>
    <cellStyle name="Fixed 2 51 2" xfId="9761" xr:uid="{41B17A15-733E-4B46-9E7F-231444F4F48F}"/>
    <cellStyle name="Fixed 2 52" xfId="4104" xr:uid="{AC73AF50-DE6E-40C8-B1AF-109B8CF7F775}"/>
    <cellStyle name="Fixed 2 52 2" xfId="9762" xr:uid="{A1645216-7089-4585-BFDA-A0DF24B88965}"/>
    <cellStyle name="Fixed 2 53" xfId="4105" xr:uid="{9927F743-02A0-4A1D-9659-D03C2F827083}"/>
    <cellStyle name="Fixed 2 53 2" xfId="9763" xr:uid="{DA41537A-473B-4ABD-9E44-FD3735BDE0D9}"/>
    <cellStyle name="Fixed 2 54" xfId="4106" xr:uid="{F43E30FE-A4F8-4DC8-9185-FA385C5ED140}"/>
    <cellStyle name="Fixed 2 54 2" xfId="9764" xr:uid="{60DEA3DC-6B10-4D6D-A7BF-42B21F5B104D}"/>
    <cellStyle name="Fixed 2 55" xfId="4107" xr:uid="{A06BDEB8-A469-404D-97FE-4DF20A13C122}"/>
    <cellStyle name="Fixed 2 55 2" xfId="9765" xr:uid="{57EE8DFB-A673-4937-958C-831DD442260C}"/>
    <cellStyle name="Fixed 2 56" xfId="4108" xr:uid="{E651F204-4825-445D-BAFD-043DC8B93892}"/>
    <cellStyle name="Fixed 2 56 2" xfId="9766" xr:uid="{5D5BB770-BC1F-482F-BB98-7D4BAFEAAC7F}"/>
    <cellStyle name="Fixed 2 57" xfId="4109" xr:uid="{31909963-AA68-444D-A971-A1D5C07A526B}"/>
    <cellStyle name="Fixed 2 57 2" xfId="9767" xr:uid="{A78CA192-CD92-48B8-8ABB-7D9CBBC3BA63}"/>
    <cellStyle name="Fixed 2 58" xfId="4110" xr:uid="{4656BF21-2F72-44D2-B265-EA865D0A4A90}"/>
    <cellStyle name="Fixed 2 58 2" xfId="9768" xr:uid="{892C62A5-1BED-458B-A140-E87B8BFF7DAF}"/>
    <cellStyle name="Fixed 2 59" xfId="4111" xr:uid="{C361B9CC-D077-4F93-AC41-41EC220215C6}"/>
    <cellStyle name="Fixed 2 59 2" xfId="9769" xr:uid="{7360316C-7624-4676-95A5-D173766DC92D}"/>
    <cellStyle name="Fixed 2 6" xfId="4112" xr:uid="{23BD3902-68C0-4E7E-8A45-A2BB5A3090F1}"/>
    <cellStyle name="Fixed 2 6 2" xfId="9770" xr:uid="{5A129491-3263-42E2-AE22-48C0CAB84B0D}"/>
    <cellStyle name="Fixed 2 60" xfId="4113" xr:uid="{5732A290-63E3-420C-8AFD-FC6C6403AC95}"/>
    <cellStyle name="Fixed 2 60 2" xfId="9771" xr:uid="{7ED41CEC-ECB7-4D3D-859E-0954752CECDB}"/>
    <cellStyle name="Fixed 2 61" xfId="4114" xr:uid="{532B80EA-1316-4731-B003-B792B0C00C52}"/>
    <cellStyle name="Fixed 2 61 2" xfId="9772" xr:uid="{17C7EED1-94B6-435F-AF46-183C78C1D84C}"/>
    <cellStyle name="Fixed 2 62" xfId="4115" xr:uid="{012B099B-0B7A-48DE-B845-94627F7C8CED}"/>
    <cellStyle name="Fixed 2 62 2" xfId="9773" xr:uid="{5795490B-FD94-49AD-80D6-93D01A61F0F4}"/>
    <cellStyle name="Fixed 2 63" xfId="4116" xr:uid="{D05595B6-5986-45E7-A1AA-18DB82AA68F9}"/>
    <cellStyle name="Fixed 2 63 2" xfId="9774" xr:uid="{44B9E0F5-DE74-4D17-98D4-A48343ACA3F0}"/>
    <cellStyle name="Fixed 2 64" xfId="4117" xr:uid="{1704FF62-9475-43FA-B0BD-0F5E67E407A6}"/>
    <cellStyle name="Fixed 2 64 2" xfId="9775" xr:uid="{F3F2E7A4-5F3B-4DB9-9C5C-BE6DD96BCA9F}"/>
    <cellStyle name="Fixed 2 65" xfId="4118" xr:uid="{97C0BC70-F5F8-4DB8-91CD-A37F6F0143A3}"/>
    <cellStyle name="Fixed 2 65 2" xfId="9776" xr:uid="{B74A263A-ADEA-45C5-9435-CC3213254023}"/>
    <cellStyle name="Fixed 2 66" xfId="4119" xr:uid="{A94420B7-ADEA-4808-AFAC-B088B404244D}"/>
    <cellStyle name="Fixed 2 66 2" xfId="9777" xr:uid="{EA847FEA-1A72-4EC7-9FB0-03DE5B90E181}"/>
    <cellStyle name="Fixed 2 67" xfId="4120" xr:uid="{7682D8CD-6791-407C-A2FE-88408503160F}"/>
    <cellStyle name="Fixed 2 67 2" xfId="9778" xr:uid="{94A824DD-10DB-4AF2-9C08-002CF2D3CA5B}"/>
    <cellStyle name="Fixed 2 68" xfId="4121" xr:uid="{7F9E5012-18EC-4262-9628-F8AA748EC1CE}"/>
    <cellStyle name="Fixed 2 68 2" xfId="9779" xr:uid="{ED869CAD-5419-4492-A40D-69533BB4C7DB}"/>
    <cellStyle name="Fixed 2 69" xfId="4122" xr:uid="{FE28F1DF-05F3-48F8-8085-5D31733CA3BC}"/>
    <cellStyle name="Fixed 2 69 2" xfId="9780" xr:uid="{90C10D86-D2B3-4C02-B969-3F4F1C2BFC04}"/>
    <cellStyle name="Fixed 2 7" xfId="4123" xr:uid="{414136F0-8FCE-4ABA-88F5-7AE2F24405FB}"/>
    <cellStyle name="Fixed 2 7 2" xfId="9781" xr:uid="{C38A12B9-9396-4595-AB4F-6BDCBBA641FA}"/>
    <cellStyle name="Fixed 2 70" xfId="4124" xr:uid="{B984C4AC-AF07-4992-BDCE-3779439C471A}"/>
    <cellStyle name="Fixed 2 70 2" xfId="9782" xr:uid="{3A17F842-49C8-4332-8C38-E43614D54FFB}"/>
    <cellStyle name="Fixed 2 71" xfId="4125" xr:uid="{BFAC83A6-596B-460B-8084-6521127227CC}"/>
    <cellStyle name="Fixed 2 71 2" xfId="9783" xr:uid="{B42F49B5-2D16-48DF-9CC7-2FE62C3475D1}"/>
    <cellStyle name="Fixed 2 72" xfId="4126" xr:uid="{81F62F9C-4CE4-42F2-89C0-495B37ABEA7B}"/>
    <cellStyle name="Fixed 2 72 2" xfId="9784" xr:uid="{5E465168-5EB7-4373-A3E7-85C9B98E0BF9}"/>
    <cellStyle name="Fixed 2 73" xfId="4127" xr:uid="{8E6CF10A-1F4F-4459-92B2-D542ED575248}"/>
    <cellStyle name="Fixed 2 73 2" xfId="9785" xr:uid="{0CF53FE9-1BA4-4E91-84B8-BB53B65CCC51}"/>
    <cellStyle name="Fixed 2 74" xfId="4128" xr:uid="{45F71875-36FE-4747-8D52-D924500BD238}"/>
    <cellStyle name="Fixed 2 74 2" xfId="9786" xr:uid="{2D5784C0-2B10-4714-992C-E94984DE268F}"/>
    <cellStyle name="Fixed 2 75" xfId="4129" xr:uid="{4D45747C-1C5C-49B6-BB83-4E6DAE9CF451}"/>
    <cellStyle name="Fixed 2 75 2" xfId="9787" xr:uid="{A1BA3817-8826-4D57-8587-49E42799D087}"/>
    <cellStyle name="Fixed 2 76" xfId="4130" xr:uid="{1E761AC9-DE75-4AE8-AD14-F751B8435C39}"/>
    <cellStyle name="Fixed 2 76 2" xfId="9788" xr:uid="{8916CDEB-9A7C-459F-BDE6-0A7960F04B56}"/>
    <cellStyle name="Fixed 2 77" xfId="4131" xr:uid="{8E8A2864-2848-4611-BF5C-A9B6403B9C76}"/>
    <cellStyle name="Fixed 2 77 2" xfId="9789" xr:uid="{4C0BF5CB-B0A0-4CFC-A3A1-F459D9FCB6E0}"/>
    <cellStyle name="Fixed 2 78" xfId="4132" xr:uid="{224E4082-88DE-48FA-BFF4-BEFF8E299120}"/>
    <cellStyle name="Fixed 2 78 2" xfId="9790" xr:uid="{4FE852B6-ACB0-4472-859C-05FA6CE7E823}"/>
    <cellStyle name="Fixed 2 79" xfId="4133" xr:uid="{83D70C51-4A11-4512-92C2-1CD9EA22D850}"/>
    <cellStyle name="Fixed 2 79 2" xfId="9791" xr:uid="{F98C3145-B0EC-4132-A1FB-EF60C6C1024C}"/>
    <cellStyle name="Fixed 2 8" xfId="4134" xr:uid="{A960CBEC-299F-465C-870B-EF8F71632A11}"/>
    <cellStyle name="Fixed 2 8 2" xfId="9792" xr:uid="{DF924160-747B-41B6-BF99-C0EAD5FA55E9}"/>
    <cellStyle name="Fixed 2 80" xfId="4135" xr:uid="{D6AB46A6-2127-442C-ADBC-CE0673FDAD05}"/>
    <cellStyle name="Fixed 2 80 2" xfId="9793" xr:uid="{84AB311E-BEEF-4047-9ADB-11A427FA25A4}"/>
    <cellStyle name="Fixed 2 81" xfId="4136" xr:uid="{2785C501-2C79-4E69-9131-4DC128C374C0}"/>
    <cellStyle name="Fixed 2 81 2" xfId="9794" xr:uid="{D9B3D35D-A418-421C-8AE4-84EAA163226B}"/>
    <cellStyle name="Fixed 2 82" xfId="4137" xr:uid="{689003C1-F370-4DBF-8A11-F0660BEE2815}"/>
    <cellStyle name="Fixed 2 82 2" xfId="9795" xr:uid="{9B572012-2CC7-4285-A963-06C69984F5B3}"/>
    <cellStyle name="Fixed 2 83" xfId="4138" xr:uid="{202F78F9-5302-4A03-8611-C81972D2D512}"/>
    <cellStyle name="Fixed 2 83 2" xfId="9796" xr:uid="{90F2E7B6-93DD-4106-9E6B-59F44C875E8A}"/>
    <cellStyle name="Fixed 2 84" xfId="4139" xr:uid="{D7F24C8F-2CCF-4059-8172-15A816B1E5A9}"/>
    <cellStyle name="Fixed 2 84 2" xfId="9797" xr:uid="{64A95B44-B5B0-4539-B9D7-247AD8FCB256}"/>
    <cellStyle name="Fixed 2 85" xfId="4140" xr:uid="{17ADB62D-CA87-4AA0-B61A-7EA35514A741}"/>
    <cellStyle name="Fixed 2 85 2" xfId="9798" xr:uid="{1A07CB7F-9C34-415F-ACAF-5AAD47A2E962}"/>
    <cellStyle name="Fixed 2 86" xfId="4141" xr:uid="{2AAB0E06-AF8B-4965-8C7A-0AF9B39AF904}"/>
    <cellStyle name="Fixed 2 86 2" xfId="9799" xr:uid="{D2BBB324-ECD6-4347-A968-9242B2D9DFCF}"/>
    <cellStyle name="Fixed 2 87" xfId="4142" xr:uid="{4D325481-6CEA-4DF5-A225-1AAF637B713F}"/>
    <cellStyle name="Fixed 2 87 2" xfId="9800" xr:uid="{4776AD8E-271C-4EC6-A440-54673564AAF0}"/>
    <cellStyle name="Fixed 2 88" xfId="4143" xr:uid="{DD159D3C-E7D3-4D27-9844-386F68C4334B}"/>
    <cellStyle name="Fixed 2 88 2" xfId="9801" xr:uid="{9103CE5C-867D-4B26-BEA6-3B240326C28B}"/>
    <cellStyle name="Fixed 2 89" xfId="4144" xr:uid="{EE79B634-0C25-4A48-A2BC-994993F742D3}"/>
    <cellStyle name="Fixed 2 89 2" xfId="9802" xr:uid="{D37E2C6C-FD04-4852-B252-F95D88E18F9A}"/>
    <cellStyle name="Fixed 2 9" xfId="4145" xr:uid="{BEB92E0A-E4F9-4B31-BEBA-F9251F61DC49}"/>
    <cellStyle name="Fixed 2 9 2" xfId="9803" xr:uid="{697F2D49-AB7B-452C-8CEE-9E1753590FCB}"/>
    <cellStyle name="Fixed 2 90" xfId="4146" xr:uid="{0881EB5B-C0BA-4362-97DC-2C93BD943784}"/>
    <cellStyle name="Fixed 2 90 2" xfId="9804" xr:uid="{0B073750-4C76-4106-A669-7D05FF2BE6CF}"/>
    <cellStyle name="Fixed 2 91" xfId="4147" xr:uid="{41351C4D-358F-4F27-862B-0C719955A136}"/>
    <cellStyle name="Fixed 2 91 2" xfId="9805" xr:uid="{0277E012-366E-40C9-A390-2AC52A654E60}"/>
    <cellStyle name="Fixed 2 92" xfId="4148" xr:uid="{BBC92082-C666-4B89-8B6B-FADB0ADA38A5}"/>
    <cellStyle name="Fixed 2 92 2" xfId="9806" xr:uid="{D844B1DE-2479-476E-8816-5B0806588095}"/>
    <cellStyle name="Fixed 2 93" xfId="4149" xr:uid="{84E36104-18A9-458C-8DF0-988F9AB3EBF3}"/>
    <cellStyle name="Fixed 2 93 2" xfId="9807" xr:uid="{0EF42CB1-1384-43B9-91ED-900866A02983}"/>
    <cellStyle name="Fixed 2 94" xfId="4150" xr:uid="{87180EAE-51AF-4563-98D1-02BDDCB899A9}"/>
    <cellStyle name="Fixed 2 94 2" xfId="9808" xr:uid="{805289E4-0954-4981-B1E0-142C1F4963FD}"/>
    <cellStyle name="Fixed 2 95" xfId="4151" xr:uid="{ED75E331-C12F-40D4-AB73-61E3BF6F4A33}"/>
    <cellStyle name="Fixed 2 95 2" xfId="9809" xr:uid="{2211BB9C-7936-4D9A-B83A-A44A2711D2DE}"/>
    <cellStyle name="Fixed 2 96" xfId="4152" xr:uid="{12738B01-E2D1-4D90-9344-ABD595CD2472}"/>
    <cellStyle name="Fixed 2 96 2" xfId="9810" xr:uid="{1598F925-8AFB-4DA7-9025-36F22AEA5463}"/>
    <cellStyle name="Fixed 2 97" xfId="4153" xr:uid="{96935955-FD8D-4C9E-B945-E869D6E30C80}"/>
    <cellStyle name="Fixed 2 97 2" xfId="9811" xr:uid="{64A27B65-342A-4708-BF1B-D35DADF2C3C4}"/>
    <cellStyle name="Fixed 2 98" xfId="4154" xr:uid="{886A08E6-83DD-4D37-9578-A1AA5B00C584}"/>
    <cellStyle name="Fixed 2 98 2" xfId="9812" xr:uid="{1C3666D7-6E97-4978-87F6-D5D018CB4F6E}"/>
    <cellStyle name="Fixed 2 99" xfId="4155" xr:uid="{BCE7E958-772F-497E-AE49-3B03EAFE1063}"/>
    <cellStyle name="Fixed 2 99 2" xfId="9813" xr:uid="{297A69A3-3A21-4F63-9BBE-15BC9B70F17D}"/>
    <cellStyle name="Fixed 20" xfId="820" xr:uid="{1BC0D363-6397-4F36-A239-F260C3D75041}"/>
    <cellStyle name="Fixed 20 2" xfId="821" xr:uid="{03732C02-F86E-4602-9F60-99EBEA84137E}"/>
    <cellStyle name="Fixed 20 2 2" xfId="9815" xr:uid="{6ADCB830-3210-40EC-833C-0B56DE99272E}"/>
    <cellStyle name="Fixed 20 3" xfId="4156" xr:uid="{A5E08B87-29DD-465E-9A37-4B74C9E58DB1}"/>
    <cellStyle name="Fixed 20 3 2" xfId="9816" xr:uid="{41553262-C73F-4656-BC9B-55197BABC3FA}"/>
    <cellStyle name="Fixed 20 4" xfId="9814" xr:uid="{7D50D745-D0F3-414B-A54B-F2E3DA36A9C4}"/>
    <cellStyle name="Fixed 21" xfId="822" xr:uid="{192E33A0-76FB-4738-85A2-3F05270E6585}"/>
    <cellStyle name="Fixed 21 2" xfId="823" xr:uid="{38051060-4346-4034-94A5-83E03C1B6E6B}"/>
    <cellStyle name="Fixed 21 2 2" xfId="9818" xr:uid="{5E467F1E-0E0C-434C-8834-B03A00000D87}"/>
    <cellStyle name="Fixed 21 3" xfId="4157" xr:uid="{3447DA03-E176-4CDB-AA69-2D0E6C2340CD}"/>
    <cellStyle name="Fixed 21 3 2" xfId="9819" xr:uid="{F53CA133-DE50-4CC5-A082-397AA1C1E1D1}"/>
    <cellStyle name="Fixed 21 4" xfId="9817" xr:uid="{1A9F040E-3612-4806-922E-2D72078849A8}"/>
    <cellStyle name="Fixed 22" xfId="824" xr:uid="{3223E86E-8598-4F32-A820-4AA19D9B43EB}"/>
    <cellStyle name="Fixed 22 2" xfId="825" xr:uid="{CA17AA4F-9E7F-4FE7-8BD8-10240AE647FE}"/>
    <cellStyle name="Fixed 22 2 2" xfId="9821" xr:uid="{BE39A611-0018-497D-89F5-97B453FCE6AE}"/>
    <cellStyle name="Fixed 22 3" xfId="4158" xr:uid="{BB3692D3-8292-49F7-A5C5-BF84ACD916BC}"/>
    <cellStyle name="Fixed 22 3 2" xfId="9822" xr:uid="{36C36170-BD9A-4B6C-AE1B-FD14C2EA8258}"/>
    <cellStyle name="Fixed 22 4" xfId="9820" xr:uid="{E6A43382-F367-4E36-87B6-C7BACFAE73BD}"/>
    <cellStyle name="Fixed 23" xfId="826" xr:uid="{B11FAFA7-D472-4958-85B2-9C95E1CF1412}"/>
    <cellStyle name="Fixed 23 2" xfId="827" xr:uid="{4CD8E1C9-3477-4EA2-A970-130F0C82C035}"/>
    <cellStyle name="Fixed 23 2 2" xfId="9824" xr:uid="{F0583ED3-0528-4C9A-9F05-BEB58C522323}"/>
    <cellStyle name="Fixed 23 3" xfId="4159" xr:uid="{5EC24196-128B-462B-8FB0-E0811B81A449}"/>
    <cellStyle name="Fixed 23 3 2" xfId="9825" xr:uid="{485E652B-F181-464D-B376-E7741875D2A6}"/>
    <cellStyle name="Fixed 23 4" xfId="9823" xr:uid="{11F25C1E-B1B9-41DD-B28B-F017892E234A}"/>
    <cellStyle name="Fixed 24" xfId="828" xr:uid="{E68686DE-770F-44D8-A976-8EE6E21DDAA5}"/>
    <cellStyle name="Fixed 24 2" xfId="829" xr:uid="{FC16BC83-AD5F-46CA-95AD-DE1A474991EB}"/>
    <cellStyle name="Fixed 24 2 2" xfId="9827" xr:uid="{F18D31B3-C3C4-420D-BFBC-C238388CABFE}"/>
    <cellStyle name="Fixed 24 3" xfId="4160" xr:uid="{3A3E63E2-627F-4C21-93F0-8B726A509CE8}"/>
    <cellStyle name="Fixed 24 3 2" xfId="9828" xr:uid="{E8102C5C-B2AC-4BDC-A58A-45B1A9F9CE85}"/>
    <cellStyle name="Fixed 24 4" xfId="9826" xr:uid="{C327BC2A-AE92-42FE-B548-50B02A763772}"/>
    <cellStyle name="Fixed 25" xfId="830" xr:uid="{6B952680-2460-42C2-BC8C-710D6A0C7BB6}"/>
    <cellStyle name="Fixed 25 2" xfId="831" xr:uid="{2E756F30-8FFC-4FE3-9AFC-0C6EB3124DB3}"/>
    <cellStyle name="Fixed 25 2 2" xfId="9830" xr:uid="{1AA91B4C-EFA6-4685-A725-41239B547FD1}"/>
    <cellStyle name="Fixed 25 3" xfId="4161" xr:uid="{D096B515-E9AB-478F-AB4C-7A7D83689C04}"/>
    <cellStyle name="Fixed 25 3 2" xfId="9831" xr:uid="{D39B70F3-C6A5-4876-AE9A-633BE2BD10C2}"/>
    <cellStyle name="Fixed 25 4" xfId="9829" xr:uid="{DB3170F6-1AA9-4DDE-8CF4-FBC8A7CA967B}"/>
    <cellStyle name="Fixed 26" xfId="832" xr:uid="{55A15AA3-5588-4D6D-A72F-9A4ED0EB5BE7}"/>
    <cellStyle name="Fixed 26 2" xfId="833" xr:uid="{A4238E01-A5CB-44AC-8B53-67A321ADA2DC}"/>
    <cellStyle name="Fixed 26 2 2" xfId="9833" xr:uid="{2C814458-5AA3-4FBC-9809-A3B321E4541D}"/>
    <cellStyle name="Fixed 26 3" xfId="4162" xr:uid="{EDA64D86-6F15-4F38-A32B-39CEFC481A25}"/>
    <cellStyle name="Fixed 26 3 2" xfId="9834" xr:uid="{21B586AC-E5EC-45A8-A591-6DD95BB00C7C}"/>
    <cellStyle name="Fixed 26 4" xfId="9832" xr:uid="{EC589865-0FF9-413A-BD4B-B374892ABD62}"/>
    <cellStyle name="Fixed 27" xfId="834" xr:uid="{487A1CB9-C05D-4414-9A42-8AF69E0BFC72}"/>
    <cellStyle name="Fixed 27 2" xfId="835" xr:uid="{AE27AB84-5E80-4388-BD67-DED81F83ADC8}"/>
    <cellStyle name="Fixed 27 2 2" xfId="9836" xr:uid="{3AAEE5DD-F860-430C-B872-D9EB76AA4975}"/>
    <cellStyle name="Fixed 27 3" xfId="4163" xr:uid="{1747362B-E447-49A1-B505-18BF041C3F8A}"/>
    <cellStyle name="Fixed 27 3 2" xfId="9837" xr:uid="{ADF13E93-9C8D-4563-A50D-58682107E3CE}"/>
    <cellStyle name="Fixed 27 4" xfId="9835" xr:uid="{D935F23B-A2A2-4AA5-A523-4F81FFDC97F2}"/>
    <cellStyle name="Fixed 28" xfId="836" xr:uid="{8742F539-4718-4703-B595-B2895CA2B65A}"/>
    <cellStyle name="Fixed 28 2" xfId="837" xr:uid="{CCDD10E8-9A04-496D-8B19-5798D279932C}"/>
    <cellStyle name="Fixed 28 2 2" xfId="9839" xr:uid="{98985B66-C964-4F75-9D7E-64070BC88D01}"/>
    <cellStyle name="Fixed 28 3" xfId="4164" xr:uid="{2D56FDA5-F34A-4E9C-8A98-2246460C76E9}"/>
    <cellStyle name="Fixed 28 3 2" xfId="9840" xr:uid="{D41C6728-2191-465B-915B-03A3455B3F9D}"/>
    <cellStyle name="Fixed 28 4" xfId="9838" xr:uid="{BF66A771-597E-49E6-939B-B3D49DFA60EE}"/>
    <cellStyle name="Fixed 29" xfId="838" xr:uid="{FA082E82-FCA6-47BC-9231-1581CA35B784}"/>
    <cellStyle name="Fixed 29 2" xfId="839" xr:uid="{B3CA70DD-47DE-40ED-905A-8D46DAF51719}"/>
    <cellStyle name="Fixed 29 2 2" xfId="9842" xr:uid="{DBF405A1-B614-4230-8D3D-2ACFBBBDF230}"/>
    <cellStyle name="Fixed 29 3" xfId="4165" xr:uid="{35321DC4-84C5-433E-8072-1276E2D0FA35}"/>
    <cellStyle name="Fixed 29 3 2" xfId="9843" xr:uid="{D36E8AD7-6414-4EEE-8C6F-053E3A2FA630}"/>
    <cellStyle name="Fixed 29 4" xfId="9841" xr:uid="{BC4CA8EB-2F73-40EE-8D25-742A927B1D46}"/>
    <cellStyle name="Fixed 3" xfId="52" xr:uid="{00000000-0005-0000-0000-00001E000000}"/>
    <cellStyle name="Fixed 3 2" xfId="840" xr:uid="{EB2D57CD-DD7D-4907-AC68-DC71A6F0FF72}"/>
    <cellStyle name="Fixed 3 2 2" xfId="9845" xr:uid="{EB906E1E-5256-453F-9530-46C1C38C148F}"/>
    <cellStyle name="Fixed 3 3" xfId="4166" xr:uid="{3B6A011D-CCAC-4B89-9E0A-33F7936A1743}"/>
    <cellStyle name="Fixed 3 3 2" xfId="9846" xr:uid="{EE3C73FD-FFDC-41E3-A914-966C172B9322}"/>
    <cellStyle name="Fixed 3 4" xfId="9844" xr:uid="{5FE2ABFE-9861-4200-AA67-0EA186A69B85}"/>
    <cellStyle name="Fixed 30" xfId="841" xr:uid="{5F74D2E5-780A-4410-91D3-CF34687FF4E3}"/>
    <cellStyle name="Fixed 30 2" xfId="842" xr:uid="{E0A8409F-A082-414F-AB89-1D8C3A643B4B}"/>
    <cellStyle name="Fixed 30 2 2" xfId="9848" xr:uid="{8CE6189E-6D06-48A8-947D-DB47D4B831EB}"/>
    <cellStyle name="Fixed 30 3" xfId="4167" xr:uid="{60D72DBC-BC01-4AF4-B1C8-469B9774AAC2}"/>
    <cellStyle name="Fixed 30 3 2" xfId="9849" xr:uid="{6A2A3E50-8933-4A9D-ADE7-0ECF15A1C25A}"/>
    <cellStyle name="Fixed 30 4" xfId="9847" xr:uid="{CD3D08CD-22BE-4231-9792-688173BE4E7D}"/>
    <cellStyle name="Fixed 31" xfId="843" xr:uid="{2BF9C336-33FA-4F99-9841-106D4FCB6648}"/>
    <cellStyle name="Fixed 31 2" xfId="844" xr:uid="{D7BD48B2-8412-4BA4-BB91-EB61C26284E3}"/>
    <cellStyle name="Fixed 31 2 2" xfId="9851" xr:uid="{A11559C2-C6D7-4DC7-923D-D045C5B2789A}"/>
    <cellStyle name="Fixed 31 3" xfId="4168" xr:uid="{462B1D98-9A46-4D7F-ADA4-99EFEF3C0640}"/>
    <cellStyle name="Fixed 31 3 2" xfId="9852" xr:uid="{10689811-FFB8-4567-BF24-4D10B0449D0A}"/>
    <cellStyle name="Fixed 31 4" xfId="9850" xr:uid="{A9E744B4-773A-4BC6-AB37-A946987EEABF}"/>
    <cellStyle name="Fixed 32" xfId="845" xr:uid="{141F530B-05B6-43BE-9A8A-34274EA136E3}"/>
    <cellStyle name="Fixed 32 2" xfId="846" xr:uid="{379D2B65-1C26-4839-8C68-CB6F543F53C4}"/>
    <cellStyle name="Fixed 32 2 2" xfId="9854" xr:uid="{E3E651E8-A304-4B5F-BFC2-94C2AD6E8093}"/>
    <cellStyle name="Fixed 32 3" xfId="4169" xr:uid="{5E96E596-422E-4539-9842-B02D75BB37D7}"/>
    <cellStyle name="Fixed 32 3 2" xfId="9855" xr:uid="{86E779A7-EB9E-4F0A-B894-619C7FFC17CF}"/>
    <cellStyle name="Fixed 32 4" xfId="9853" xr:uid="{EC327D35-7D1A-463D-949D-2B7B0D034C54}"/>
    <cellStyle name="Fixed 33" xfId="847" xr:uid="{AA208A06-CB31-4CAB-8954-C916268EC262}"/>
    <cellStyle name="Fixed 33 2" xfId="848" xr:uid="{146936E2-4CDC-43B2-A312-CBA92CAFB871}"/>
    <cellStyle name="Fixed 33 2 2" xfId="9857" xr:uid="{03FB8E41-BFC0-4463-A60A-06F21C44C320}"/>
    <cellStyle name="Fixed 33 3" xfId="4170" xr:uid="{57F02885-6576-4F37-B411-263ACE60A9BB}"/>
    <cellStyle name="Fixed 33 3 2" xfId="9858" xr:uid="{23849C63-F80F-4FA8-AE07-B8C5F2CD40CB}"/>
    <cellStyle name="Fixed 33 4" xfId="9856" xr:uid="{1824CC2F-9A9A-4477-AF7E-5D8EF833F5B7}"/>
    <cellStyle name="Fixed 34" xfId="849" xr:uid="{2EF38C4E-395F-4792-AE09-8E54571F29D7}"/>
    <cellStyle name="Fixed 34 2" xfId="850" xr:uid="{6F492A07-9446-4DF0-AF0B-39D179E8AB7F}"/>
    <cellStyle name="Fixed 34 2 2" xfId="9860" xr:uid="{B9C9E895-891F-478E-B108-0206185C0A79}"/>
    <cellStyle name="Fixed 34 3" xfId="4171" xr:uid="{391F4621-E8E8-4B73-B742-56876413882B}"/>
    <cellStyle name="Fixed 34 3 2" xfId="9861" xr:uid="{44912171-97C9-45A7-9447-A8B350ECA663}"/>
    <cellStyle name="Fixed 34 4" xfId="9859" xr:uid="{3D17606E-7F30-47C6-AAC1-7403EC4C1FEA}"/>
    <cellStyle name="Fixed 35" xfId="851" xr:uid="{3FE5A587-9C1E-4C48-8FE9-8406AEA37E53}"/>
    <cellStyle name="Fixed 35 2" xfId="852" xr:uid="{8BC471A2-0496-491F-BB39-194AC624E552}"/>
    <cellStyle name="Fixed 35 2 2" xfId="9863" xr:uid="{AF6EFBA4-9B53-4339-B7F7-EC4D737DF650}"/>
    <cellStyle name="Fixed 35 3" xfId="4172" xr:uid="{D836DCE0-4C7F-4070-835D-6D13AE3A55C4}"/>
    <cellStyle name="Fixed 35 3 2" xfId="9864" xr:uid="{47CC973C-FC5B-4D30-B86B-7A882246A74A}"/>
    <cellStyle name="Fixed 35 4" xfId="9862" xr:uid="{254086BD-90CA-47F6-85ED-FAB846149577}"/>
    <cellStyle name="Fixed 36" xfId="853" xr:uid="{59B2F454-A947-476B-92D7-FCC578CA4D36}"/>
    <cellStyle name="Fixed 36 2" xfId="854" xr:uid="{42C5F72A-2DA3-400A-B4D5-C802BBD6E497}"/>
    <cellStyle name="Fixed 36 2 2" xfId="9866" xr:uid="{2736FABD-655E-4421-801B-7632702BDC80}"/>
    <cellStyle name="Fixed 36 3" xfId="4173" xr:uid="{405ED276-F84A-46A3-9218-00EAD3820BB2}"/>
    <cellStyle name="Fixed 36 3 2" xfId="9867" xr:uid="{F9C0330D-34F1-4268-80D8-51B067091470}"/>
    <cellStyle name="Fixed 36 4" xfId="9865" xr:uid="{F985A8A2-C803-4F2B-A841-40BB2C31003A}"/>
    <cellStyle name="Fixed 37" xfId="855" xr:uid="{FE4C7060-5C34-4B12-ADD9-CEE9D668FC38}"/>
    <cellStyle name="Fixed 37 2" xfId="856" xr:uid="{A6F3ACB8-8511-4BE4-BFD3-745D46979F3A}"/>
    <cellStyle name="Fixed 37 2 2" xfId="9869" xr:uid="{E81D9110-E396-495D-B138-7B1C632773E3}"/>
    <cellStyle name="Fixed 37 3" xfId="4174" xr:uid="{0B3BAB04-CD0D-44BF-984F-2B51E5F11E3B}"/>
    <cellStyle name="Fixed 37 3 2" xfId="9870" xr:uid="{0751788B-3AA6-4E8F-8A35-3A74B00CCC12}"/>
    <cellStyle name="Fixed 37 4" xfId="9868" xr:uid="{B20FDFFA-7230-46F6-9B54-7054F9F4B5A0}"/>
    <cellStyle name="Fixed 38" xfId="857" xr:uid="{58D362AA-8C86-4D26-AFE9-39DE72DD6D7D}"/>
    <cellStyle name="Fixed 38 2" xfId="858" xr:uid="{AE18A54F-4E88-4C2F-B124-C6818EC51CE7}"/>
    <cellStyle name="Fixed 38 2 2" xfId="9872" xr:uid="{E854A07F-0819-4CD9-8EAB-6C2FEB13CAD8}"/>
    <cellStyle name="Fixed 38 3" xfId="4175" xr:uid="{D25A5739-32BD-4A88-9E5F-6D704E5EFEFC}"/>
    <cellStyle name="Fixed 38 3 2" xfId="9873" xr:uid="{0FE26E22-D155-4DB8-A8ED-1D4A65437BB5}"/>
    <cellStyle name="Fixed 38 4" xfId="9871" xr:uid="{1E4C1A0E-8F50-44FB-8DDB-B05A5386F647}"/>
    <cellStyle name="Fixed 39" xfId="859" xr:uid="{E621E009-58B0-4AD3-AD0D-D58B58A600C4}"/>
    <cellStyle name="Fixed 39 2" xfId="860" xr:uid="{0B2AEE91-7FD5-43A9-BBDC-148703E7EAAB}"/>
    <cellStyle name="Fixed 39 2 2" xfId="9875" xr:uid="{C16CDB98-400E-4C5B-BDCF-B8B2F64B795A}"/>
    <cellStyle name="Fixed 39 3" xfId="4176" xr:uid="{37E21168-A34C-4B8F-B8F2-2A02B293D06F}"/>
    <cellStyle name="Fixed 39 3 2" xfId="9876" xr:uid="{EC7356D6-3B2D-4CBC-AF3A-119BF6BA1886}"/>
    <cellStyle name="Fixed 39 4" xfId="9874" xr:uid="{1D208E92-03B8-412C-BE27-51D042B3CDD5}"/>
    <cellStyle name="Fixed 4" xfId="93" xr:uid="{00000000-0005-0000-0000-00004E000000}"/>
    <cellStyle name="Fixed 4 2" xfId="862" xr:uid="{990323AF-02B3-4D22-B8FA-7F7BAF9A50BA}"/>
    <cellStyle name="Fixed 4 2 2" xfId="9878" xr:uid="{999C0872-8A20-4F67-B791-F088C2009979}"/>
    <cellStyle name="Fixed 4 3" xfId="4177" xr:uid="{4D0113B0-001B-4E05-833C-674E3D70EFC8}"/>
    <cellStyle name="Fixed 4 3 2" xfId="9879" xr:uid="{C3E98F18-365B-42AD-97B0-C199206069D8}"/>
    <cellStyle name="Fixed 4 4" xfId="9877" xr:uid="{6AB77A3F-C159-4D9E-8E2F-F3795D7575C6}"/>
    <cellStyle name="Fixed 4 5" xfId="861" xr:uid="{313E2C00-D535-455B-A5F8-AB7302BF1214}"/>
    <cellStyle name="Fixed 40" xfId="863" xr:uid="{D2FD4647-3F53-46E7-B581-2620C01DE5DF}"/>
    <cellStyle name="Fixed 40 2" xfId="864" xr:uid="{27F03E82-0C0B-4895-9AC1-79953D3BA404}"/>
    <cellStyle name="Fixed 40 2 2" xfId="9881" xr:uid="{859CAC36-9AB4-4A24-AE76-094017FC0149}"/>
    <cellStyle name="Fixed 40 3" xfId="4178" xr:uid="{B929646D-4F78-4F62-A64F-20356D9ACA32}"/>
    <cellStyle name="Fixed 40 3 2" xfId="9882" xr:uid="{6CA3BA5A-B99B-4FE2-B1AF-0FAC7B8BD619}"/>
    <cellStyle name="Fixed 40 4" xfId="9880" xr:uid="{35F3B8A4-6008-42A9-9B23-5068C79C09D8}"/>
    <cellStyle name="Fixed 41" xfId="865" xr:uid="{B7EEE847-D8E5-4692-B4E8-6E0D1C969E7B}"/>
    <cellStyle name="Fixed 41 2" xfId="866" xr:uid="{5BBB70DE-527E-4DA5-B23A-8A6E1226BE3F}"/>
    <cellStyle name="Fixed 41 2 2" xfId="9884" xr:uid="{E7F35675-6B88-4FCC-8EBF-E123B8678E34}"/>
    <cellStyle name="Fixed 41 3" xfId="4179" xr:uid="{37E19AAF-925B-4BB0-8A30-1B9A4212AD19}"/>
    <cellStyle name="Fixed 41 3 2" xfId="9885" xr:uid="{33ADAD8E-22D8-4E35-A98D-5D6E54DEE9DC}"/>
    <cellStyle name="Fixed 41 4" xfId="9883" xr:uid="{D717E542-4248-4531-9904-A01E65A368C1}"/>
    <cellStyle name="Fixed 42" xfId="867" xr:uid="{F7730A28-C77E-428A-95DF-FF281DC41316}"/>
    <cellStyle name="Fixed 42 2" xfId="868" xr:uid="{50CA1049-FB46-4A37-A18F-DE7F10CF074D}"/>
    <cellStyle name="Fixed 42 2 2" xfId="9887" xr:uid="{5A0418F0-9D30-4844-B316-6D9FC6DE562E}"/>
    <cellStyle name="Fixed 42 3" xfId="4180" xr:uid="{FFCC1E03-F9C2-4800-A74B-C2AD0605643C}"/>
    <cellStyle name="Fixed 42 3 2" xfId="9888" xr:uid="{23B2BC92-C416-4E4E-87E6-A56411BC30CB}"/>
    <cellStyle name="Fixed 42 4" xfId="9886" xr:uid="{E104CA69-0005-4E48-88D9-E2BFA32676DF}"/>
    <cellStyle name="Fixed 43" xfId="869" xr:uid="{1B25D7AC-D9F2-4B4F-9D20-233527A32A81}"/>
    <cellStyle name="Fixed 43 2" xfId="870" xr:uid="{E209C1E3-9B5A-455C-8CA3-20C9DD8E2A8F}"/>
    <cellStyle name="Fixed 43 2 2" xfId="9890" xr:uid="{5868863E-EF93-44F6-B83F-CBBF42E011CD}"/>
    <cellStyle name="Fixed 43 3" xfId="4181" xr:uid="{C047DBFC-E209-42E9-B4C8-15CF841FEC26}"/>
    <cellStyle name="Fixed 43 3 2" xfId="9891" xr:uid="{BC543691-628D-4A0C-A24B-DEA3541A688D}"/>
    <cellStyle name="Fixed 43 4" xfId="9889" xr:uid="{E0E8C577-4C89-4AAB-95D3-3FA2727617C7}"/>
    <cellStyle name="Fixed 44" xfId="871" xr:uid="{0641D4BE-431A-4437-81E2-3AB54DFAB321}"/>
    <cellStyle name="Fixed 44 2" xfId="4182" xr:uid="{D1A6D6E2-0232-4D56-8132-D474AAF1D6FD}"/>
    <cellStyle name="Fixed 44 2 2" xfId="9893" xr:uid="{E2341F52-4855-4EFA-A9FE-A767F8FF7AD7}"/>
    <cellStyle name="Fixed 44 3" xfId="9168" xr:uid="{B12EC617-CFCB-4E39-B380-5D01D71F1A1B}"/>
    <cellStyle name="Fixed 44 3 2" xfId="9894" xr:uid="{C67C4575-E8E8-4C9A-8EA7-B7A8646DE77F}"/>
    <cellStyle name="Fixed 44 4" xfId="9892" xr:uid="{08DE8D60-A3AF-4802-B31A-B163CE0D0223}"/>
    <cellStyle name="Fixed 45" xfId="4183" xr:uid="{36CCA4C9-D082-4CD5-9F57-5A21CED84039}"/>
    <cellStyle name="Fixed 45 2" xfId="9895" xr:uid="{C0215176-088F-4490-9D5A-C115EDEDB564}"/>
    <cellStyle name="Fixed 46" xfId="4184" xr:uid="{5A8A89E7-091A-4C0A-9BF6-304857830FCE}"/>
    <cellStyle name="Fixed 46 2" xfId="9896" xr:uid="{508A6717-5BD4-46F9-9922-429E79873493}"/>
    <cellStyle name="Fixed 47" xfId="3878" xr:uid="{2EFBCD50-7F89-4D20-AAEC-36740EB3F69B}"/>
    <cellStyle name="Fixed 47 2" xfId="9897" xr:uid="{8F1AA4DF-C03E-469B-9997-015E021E3BED}"/>
    <cellStyle name="Fixed 48" xfId="774" xr:uid="{75D19844-6B2B-429F-BF5C-C57AFA4C574E}"/>
    <cellStyle name="Fixed 48 2" xfId="9898" xr:uid="{9793409C-4321-40D8-B8D5-1D5BCA87BE6E}"/>
    <cellStyle name="Fixed 49" xfId="365" xr:uid="{26B5F74A-11C1-40B0-AC7B-37D12D0D824F}"/>
    <cellStyle name="Fixed 5" xfId="872" xr:uid="{FAC98FBE-623D-415E-BAC1-A07F60257CA1}"/>
    <cellStyle name="Fixed 5 2" xfId="873" xr:uid="{9EE21533-36DA-4288-99B7-90E467CC5820}"/>
    <cellStyle name="Fixed 5 2 2" xfId="9900" xr:uid="{FEF2A0D9-C311-4C55-A5BD-24D058D0ED22}"/>
    <cellStyle name="Fixed 5 3" xfId="4185" xr:uid="{1DD04129-65B2-4DA3-B4E0-CEF33306B0C6}"/>
    <cellStyle name="Fixed 5 3 2" xfId="9901" xr:uid="{C52CCDFC-108B-412B-BE40-02C7B1D8A128}"/>
    <cellStyle name="Fixed 5 4" xfId="9899" xr:uid="{9E200C48-EAD6-49D0-BEF6-971F5C9E8CC0}"/>
    <cellStyle name="Fixed 6" xfId="874" xr:uid="{F277DF10-DD55-4AC8-A699-189C3B6DDCC4}"/>
    <cellStyle name="Fixed 6 2" xfId="875" xr:uid="{AA4E7F30-8D93-45E8-9E1D-527C3F8BC3DC}"/>
    <cellStyle name="Fixed 6 2 2" xfId="9903" xr:uid="{2893F91D-067B-418C-9A77-250CEE9E820F}"/>
    <cellStyle name="Fixed 6 3" xfId="4186" xr:uid="{CA263BAE-02FF-4460-B1B9-218B84C4EA60}"/>
    <cellStyle name="Fixed 6 3 2" xfId="9904" xr:uid="{2FE7219C-1211-488F-8621-BC4D709F16A1}"/>
    <cellStyle name="Fixed 6 4" xfId="9902" xr:uid="{5002520A-D2C7-4EB5-99AD-2C5A9A209EFE}"/>
    <cellStyle name="Fixed 7" xfId="876" xr:uid="{CC029D8A-C61B-4A9C-818B-F312AFA17D1B}"/>
    <cellStyle name="Fixed 7 2" xfId="877" xr:uid="{2DA33195-8084-411B-954D-0A5A8D23B0FC}"/>
    <cellStyle name="Fixed 7 2 2" xfId="9906" xr:uid="{FB9443A9-A0EE-4B03-83E3-136152BB623E}"/>
    <cellStyle name="Fixed 7 3" xfId="4187" xr:uid="{30977644-6719-4108-A852-597D68EEDCDD}"/>
    <cellStyle name="Fixed 7 3 2" xfId="9907" xr:uid="{53E845A9-D758-49D5-87FC-715438D7F41C}"/>
    <cellStyle name="Fixed 7 4" xfId="9905" xr:uid="{03993131-B809-48B8-A07E-5B11B14F7E31}"/>
    <cellStyle name="Fixed 8" xfId="878" xr:uid="{C5429512-C6BD-491D-8EC2-2E4CC3706917}"/>
    <cellStyle name="Fixed 8 2" xfId="879" xr:uid="{A669C2C3-93D6-433B-9853-70463532504B}"/>
    <cellStyle name="Fixed 8 2 2" xfId="9909" xr:uid="{3EE3652D-73D3-4B30-A707-CBD9BCEC97A4}"/>
    <cellStyle name="Fixed 8 3" xfId="4188" xr:uid="{25D6A3D2-587A-4624-9A0D-14667F238599}"/>
    <cellStyle name="Fixed 8 3 2" xfId="9910" xr:uid="{B2F2A12B-F1CA-434C-8C60-0D33EC722BF5}"/>
    <cellStyle name="Fixed 8 4" xfId="9908" xr:uid="{88AA4B1D-62E7-432B-9C28-CF0DA494D970}"/>
    <cellStyle name="Fixed 9" xfId="880" xr:uid="{F1625997-FCB3-4E26-9253-C98214490E5C}"/>
    <cellStyle name="Fixed 9 2" xfId="881" xr:uid="{80F1D22D-B9D7-4DF6-818B-C61A77B36767}"/>
    <cellStyle name="Fixed 9 2 2" xfId="9912" xr:uid="{0589C0FA-0801-4E02-A6C8-21B627296389}"/>
    <cellStyle name="Fixed 9 3" xfId="4189" xr:uid="{5FFA9AB3-F8D4-45D3-A867-1F2338460C6D}"/>
    <cellStyle name="Fixed 9 3 2" xfId="9913" xr:uid="{3CD517BD-9AA2-42BD-8607-E7730BC35787}"/>
    <cellStyle name="Fixed 9 4" xfId="9911" xr:uid="{71C5BF49-F793-421C-B8E6-6E986245004C}"/>
    <cellStyle name="Good 10" xfId="4190" xr:uid="{419BD476-3A78-473C-B106-AA5E13BE318E}"/>
    <cellStyle name="Good 10 2" xfId="8577" xr:uid="{9BFCF52E-DA83-4F5E-90EC-DB188A5C9FF5}"/>
    <cellStyle name="Good 10 2 2" xfId="9916" xr:uid="{3C69A4EA-A9DA-475C-9F12-9ACACC1FC26D}"/>
    <cellStyle name="Good 10 3" xfId="7723" xr:uid="{C8C0414D-45D3-4684-B343-1E44453576D5}"/>
    <cellStyle name="Good 10 3 2" xfId="9917" xr:uid="{6B935262-B733-4272-BB9F-BA48574873E9}"/>
    <cellStyle name="Good 10 4" xfId="9915" xr:uid="{131F164A-3CA8-4372-A631-B0E8EBBFA738}"/>
    <cellStyle name="Good 11" xfId="4191" xr:uid="{87F8B7DA-91FB-49B0-BE24-A2EBD4CBAFF7}"/>
    <cellStyle name="Good 11 2" xfId="8578" xr:uid="{54249275-C4A8-4830-AF43-5759FA13904D}"/>
    <cellStyle name="Good 11 2 2" xfId="9919" xr:uid="{6CD253C3-A438-4E14-B5A8-917E8A170D90}"/>
    <cellStyle name="Good 11 3" xfId="7724" xr:uid="{92FA1F3C-A969-41B9-9984-0346C8972F95}"/>
    <cellStyle name="Good 11 3 2" xfId="9920" xr:uid="{D22D7FDB-9854-40DA-BB7C-69D57516533A}"/>
    <cellStyle name="Good 11 4" xfId="9918" xr:uid="{473ADEAB-927C-4A93-8A19-5E2D744E04E7}"/>
    <cellStyle name="Good 12" xfId="9914" xr:uid="{B2BB9DFF-A003-4A0F-9FEC-70D68153EA69}"/>
    <cellStyle name="Good 13" xfId="239" xr:uid="{D5A36818-ABCC-4EAA-B86C-0D70C4CF6D56}"/>
    <cellStyle name="Good 2" xfId="159" xr:uid="{00000000-0005-0000-0000-00004F000000}"/>
    <cellStyle name="Good 2 2" xfId="883" xr:uid="{B7B9E142-3EED-4AF5-B246-DABF754391EE}"/>
    <cellStyle name="Good 2 2 2" xfId="4193" xr:uid="{7D5F5A91-97E5-4B15-878B-3700D7D03E39}"/>
    <cellStyle name="Good 2 2 2 2" xfId="9923" xr:uid="{0AF09E44-F4AB-42C5-85E0-CFF3BE2280F8}"/>
    <cellStyle name="Good 2 2 3" xfId="7725" xr:uid="{81667358-30F9-49FC-8FF0-6ABCEC2C74CF}"/>
    <cellStyle name="Good 2 2 3 2" xfId="9924" xr:uid="{A6B2FBCC-C46E-46E2-AAD1-080A2E0A4F0B}"/>
    <cellStyle name="Good 2 2 4" xfId="9922" xr:uid="{70BBD550-7969-45D2-AD09-D459530520F6}"/>
    <cellStyle name="Good 2 3" xfId="4194" xr:uid="{E6618FFE-8D87-4448-A591-CC2375D8F4C2}"/>
    <cellStyle name="Good 2 3 2" xfId="8579" xr:uid="{D85BB008-5B15-46B5-94A2-3D9FDFA82C4D}"/>
    <cellStyle name="Good 2 3 2 2" xfId="9926" xr:uid="{66925075-FF43-4C7B-9C21-37044FA5BF5E}"/>
    <cellStyle name="Good 2 3 3" xfId="7726" xr:uid="{06E99A69-E714-4372-A301-A5D48DF19F35}"/>
    <cellStyle name="Good 2 3 3 2" xfId="9927" xr:uid="{0CB46C5D-8A77-4B08-A43B-9F956D40F793}"/>
    <cellStyle name="Good 2 3 4" xfId="9925" xr:uid="{213C0DD2-B335-4473-8050-8208D29DC809}"/>
    <cellStyle name="Good 2 4" xfId="4195" xr:uid="{CDF8EC0C-A312-4D88-A631-EFE64E2AD16C}"/>
    <cellStyle name="Good 2 4 2" xfId="8580" xr:uid="{4073AB47-3891-4532-AAA8-A7B29C03B1C3}"/>
    <cellStyle name="Good 2 4 2 2" xfId="9929" xr:uid="{28070807-9A76-4DBB-B679-80C9031BDF94}"/>
    <cellStyle name="Good 2 4 3" xfId="7727" xr:uid="{9BBCB8A5-C3B2-4085-AA3F-9855D25C7F03}"/>
    <cellStyle name="Good 2 4 3 2" xfId="9930" xr:uid="{503C28CE-47EA-4157-A0C1-46705C3CB2EE}"/>
    <cellStyle name="Good 2 4 4" xfId="9928" xr:uid="{26B10D39-50CF-419A-BD41-6BBDF5B0A1A5}"/>
    <cellStyle name="Good 2 5" xfId="4196" xr:uid="{E32F3226-A14A-4402-B371-463AA12892AB}"/>
    <cellStyle name="Good 2 5 2" xfId="9931" xr:uid="{CFCE53CE-EA7B-49BF-957D-72EF70A5F925}"/>
    <cellStyle name="Good 2 6" xfId="4192" xr:uid="{839F1208-5DEF-46DC-8814-33B1576D776B}"/>
    <cellStyle name="Good 2 6 2" xfId="9932" xr:uid="{8D1C79DE-BFDE-4AD6-ADFB-836336CBDE70}"/>
    <cellStyle name="Good 2 7" xfId="9921" xr:uid="{446C5414-299D-4A19-AC2B-08E9CE11986E}"/>
    <cellStyle name="Good 2 8" xfId="882" xr:uid="{63452000-E745-4DEB-AFF9-9AD385922691}"/>
    <cellStyle name="Good 3" xfId="884" xr:uid="{72A6F6DA-A2D2-4A76-9DB7-8A4C9C11459C}"/>
    <cellStyle name="Good 3 2" xfId="885" xr:uid="{A4D9ED3A-FE3B-46D4-B616-B1747D3A1FB5}"/>
    <cellStyle name="Good 3 2 2" xfId="4198" xr:uid="{C1038EF1-4504-4604-A417-3D6F815D942E}"/>
    <cellStyle name="Good 3 2 2 2" xfId="9935" xr:uid="{E9F10EC8-4A1D-4B5B-B52E-8A2BAB54FEEB}"/>
    <cellStyle name="Good 3 2 3" xfId="7728" xr:uid="{F7CCB7C9-5D9B-4660-8E41-3E24E5EFC41F}"/>
    <cellStyle name="Good 3 2 3 2" xfId="9936" xr:uid="{40461E30-2CAB-4ABB-A7FE-A869C91C04EC}"/>
    <cellStyle name="Good 3 2 4" xfId="9934" xr:uid="{D6144355-29B5-479B-932B-D257665AD154}"/>
    <cellStyle name="Good 3 3" xfId="4199" xr:uid="{F1949828-507E-4978-8F9C-F016A8F87CCE}"/>
    <cellStyle name="Good 3 3 2" xfId="8581" xr:uid="{CA8361EA-E68E-4537-9E5F-B0E8768D8CA4}"/>
    <cellStyle name="Good 3 3 2 2" xfId="9938" xr:uid="{FAC48C5B-F9C4-42CA-A245-C356619D134B}"/>
    <cellStyle name="Good 3 3 3" xfId="7729" xr:uid="{4400F91C-46B3-4205-8582-B4AB95F8D08A}"/>
    <cellStyle name="Good 3 3 3 2" xfId="9939" xr:uid="{46CF575B-F42D-4C04-9A9D-9A0B893FD4C4}"/>
    <cellStyle name="Good 3 3 4" xfId="9937" xr:uid="{B3ECBEDF-19BA-4FD1-B18E-274045ED5546}"/>
    <cellStyle name="Good 3 4" xfId="4200" xr:uid="{25A2E09F-266E-4AA6-B5F1-FE6ADD7DCFE1}"/>
    <cellStyle name="Good 3 4 2" xfId="8582" xr:uid="{D271B1E5-5EB1-4F0A-B796-7381E001BCC4}"/>
    <cellStyle name="Good 3 4 2 2" xfId="9941" xr:uid="{33C6A565-54D4-4C1E-B946-68E029EEEB57}"/>
    <cellStyle name="Good 3 4 3" xfId="7730" xr:uid="{E4799CB9-55F1-4DDA-AC6D-B7EC0B9F19AA}"/>
    <cellStyle name="Good 3 4 3 2" xfId="9942" xr:uid="{D8C4C7C8-BDC7-4AFC-82E3-90B5C7D12754}"/>
    <cellStyle name="Good 3 4 4" xfId="9940" xr:uid="{1C1C6982-1E34-4B85-AA66-F29CE020E4D8}"/>
    <cellStyle name="Good 3 5" xfId="4201" xr:uid="{A2D8B422-2BA7-48C7-9D65-8CF4FE91391E}"/>
    <cellStyle name="Good 3 5 2" xfId="9943" xr:uid="{A78AB758-1CA7-43E1-AE77-BF7B4ED5F4BA}"/>
    <cellStyle name="Good 3 6" xfId="4197" xr:uid="{BFC45751-D4D7-4F29-B248-E95F13763CAB}"/>
    <cellStyle name="Good 3 6 2" xfId="9944" xr:uid="{FDEFAF0C-6C13-431B-A6CE-6ABC5E0E7CC3}"/>
    <cellStyle name="Good 3 7" xfId="9933" xr:uid="{07B2D31B-837E-4335-80EA-0ED360AA1BF8}"/>
    <cellStyle name="Good 4" xfId="886" xr:uid="{3B6DC897-000F-46D8-8E6F-E326CDAFEC7F}"/>
    <cellStyle name="Good 4 2" xfId="887" xr:uid="{DB979695-5908-4FE2-838E-227AFF944306}"/>
    <cellStyle name="Good 4 2 2" xfId="4203" xr:uid="{CFCC9A2E-78AD-4F1B-B963-1B9513670F8F}"/>
    <cellStyle name="Good 4 2 2 2" xfId="9947" xr:uid="{2324039B-9E5C-4431-BB5E-8F9956163D63}"/>
    <cellStyle name="Good 4 2 3" xfId="7731" xr:uid="{7D1D6BA5-0A77-4533-BBD7-A502E6310A5E}"/>
    <cellStyle name="Good 4 2 3 2" xfId="9948" xr:uid="{23FA1277-92DD-48AB-9DC7-3DBEE9409D8F}"/>
    <cellStyle name="Good 4 2 4" xfId="9946" xr:uid="{97D0C5D5-4988-42D4-8792-6939CB2F844B}"/>
    <cellStyle name="Good 4 3" xfId="4204" xr:uid="{30060AEB-C7F7-4E04-9ABF-E4BDA4799EAC}"/>
    <cellStyle name="Good 4 3 2" xfId="8583" xr:uid="{5C2878F3-225A-430D-B75E-A3151B5D8876}"/>
    <cellStyle name="Good 4 3 2 2" xfId="9950" xr:uid="{A8F3F6C7-8EBA-4ACA-AAA1-FA58AF716352}"/>
    <cellStyle name="Good 4 3 3" xfId="7732" xr:uid="{BAD85B82-B12E-44F5-BE65-2E116CCBAD16}"/>
    <cellStyle name="Good 4 3 3 2" xfId="9951" xr:uid="{0BD11C23-7E3D-42EE-A98C-EC702712C164}"/>
    <cellStyle name="Good 4 3 4" xfId="9949" xr:uid="{EBE09FF4-D379-4C79-96FA-86345E2C6AD5}"/>
    <cellStyle name="Good 4 4" xfId="4205" xr:uid="{65CC62F9-B7CE-4100-A089-E01ED95317EC}"/>
    <cellStyle name="Good 4 4 2" xfId="8584" xr:uid="{04FA7AA8-173F-4283-964F-AE903D0ED5FF}"/>
    <cellStyle name="Good 4 4 2 2" xfId="9953" xr:uid="{14A7448E-7A3E-4784-8D00-48DC53D5F595}"/>
    <cellStyle name="Good 4 4 3" xfId="7733" xr:uid="{DE6AD337-8063-4D8F-A711-0061A2FCC5A7}"/>
    <cellStyle name="Good 4 4 3 2" xfId="9954" xr:uid="{8360067E-CD1C-4692-B0F6-D2DAB8EFFA93}"/>
    <cellStyle name="Good 4 4 4" xfId="9952" xr:uid="{CE5C3F92-715C-49B5-A8A3-240F4BED392D}"/>
    <cellStyle name="Good 4 5" xfId="4206" xr:uid="{1E50CF81-F6A5-419A-B42C-C90C4644846D}"/>
    <cellStyle name="Good 4 5 2" xfId="9955" xr:uid="{1C05B8B0-1DBC-484F-A2DC-F6C4B70AEF86}"/>
    <cellStyle name="Good 4 6" xfId="4202" xr:uid="{C9EA6738-CF91-49D4-ACF6-352761E0A919}"/>
    <cellStyle name="Good 4 6 2" xfId="9956" xr:uid="{12C52842-B0E6-458A-967F-CB01D1BD6326}"/>
    <cellStyle name="Good 4 7" xfId="9945" xr:uid="{BC2AB0CE-24D6-4980-A774-3502327BDAA6}"/>
    <cellStyle name="Good 5" xfId="4207" xr:uid="{F4BD6D47-F1B7-42D2-A301-086AE22A64C7}"/>
    <cellStyle name="Good 5 2" xfId="8585" xr:uid="{DD6B98FE-2F61-49EA-A887-234C212DC0BC}"/>
    <cellStyle name="Good 5 2 2" xfId="9958" xr:uid="{2A20564C-E056-461C-9B0B-0F9EFC92905A}"/>
    <cellStyle name="Good 5 3" xfId="7734" xr:uid="{BEF9C4CE-27EA-47DC-BF71-7A8242A5BF27}"/>
    <cellStyle name="Good 5 3 2" xfId="9959" xr:uid="{E220DE69-AFAA-4DB2-8BB5-842D3E1C2E32}"/>
    <cellStyle name="Good 5 4" xfId="9957" xr:uid="{DC2DE32C-50CC-46D4-9EE9-85BE12973D6D}"/>
    <cellStyle name="Good 6" xfId="4208" xr:uid="{5034836F-72A8-4DAC-A99B-BA9E0A155ECC}"/>
    <cellStyle name="Good 6 2" xfId="8586" xr:uid="{3C1C9EAA-8046-4DF9-8EC6-0A72EF36C897}"/>
    <cellStyle name="Good 6 2 2" xfId="9961" xr:uid="{9F0B6FC5-4737-4C7B-85AF-33E4FED3719B}"/>
    <cellStyle name="Good 6 3" xfId="7735" xr:uid="{17DF5956-073C-4A19-B366-FFE1AE9C1D45}"/>
    <cellStyle name="Good 6 3 2" xfId="9962" xr:uid="{CA2C887C-84AC-4C8C-91EE-2C93034AF55E}"/>
    <cellStyle name="Good 6 4" xfId="9960" xr:uid="{70D1C9E2-F081-416C-976A-1C934F930C92}"/>
    <cellStyle name="Good 7" xfId="4209" xr:uid="{4B76BA81-8D2F-453C-BE6A-880575DB1174}"/>
    <cellStyle name="Good 7 2" xfId="8587" xr:uid="{95A38014-86B4-4BBE-82E7-6F0F86E6F408}"/>
    <cellStyle name="Good 7 2 2" xfId="9964" xr:uid="{F3A1406D-FE6F-4265-8851-038A03E0F805}"/>
    <cellStyle name="Good 7 3" xfId="7736" xr:uid="{C99808CA-E004-48F9-A730-D387599E35C1}"/>
    <cellStyle name="Good 7 3 2" xfId="9965" xr:uid="{6531EB15-F748-4F46-B6DF-1796984D76A3}"/>
    <cellStyle name="Good 7 4" xfId="9963" xr:uid="{34A60936-EEDA-4184-B706-E3BFE5261711}"/>
    <cellStyle name="Good 8" xfId="4210" xr:uid="{B441997A-6198-4557-AE4A-12AA29B675F9}"/>
    <cellStyle name="Good 8 2" xfId="8588" xr:uid="{8C8C586F-F30E-4BF7-9331-E4E9F5F4FBF9}"/>
    <cellStyle name="Good 8 2 2" xfId="9967" xr:uid="{3C212DB3-FF3C-4435-8F89-682175373222}"/>
    <cellStyle name="Good 8 3" xfId="7737" xr:uid="{EF7A71B5-CB24-422B-8B06-30D08FCEB288}"/>
    <cellStyle name="Good 8 3 2" xfId="9968" xr:uid="{38CA08D2-6A91-4084-AA93-9C30108D32A6}"/>
    <cellStyle name="Good 8 4" xfId="9966" xr:uid="{38F55673-1C43-43AF-8DDA-CDC67E6AD62F}"/>
    <cellStyle name="Good 9" xfId="4211" xr:uid="{5DF5CFEF-30AC-4099-AA49-4ED5BBB19012}"/>
    <cellStyle name="Good 9 2" xfId="8589" xr:uid="{860C45EB-4D01-4AAB-A751-368E4EEDDC7D}"/>
    <cellStyle name="Good 9 2 2" xfId="9970" xr:uid="{E2AF5708-812A-4316-8AFD-11F9D6C787E7}"/>
    <cellStyle name="Good 9 3" xfId="7738" xr:uid="{E8CD1D64-BD8D-4036-A187-1A07FCD94C5C}"/>
    <cellStyle name="Good 9 3 2" xfId="9971" xr:uid="{8090555F-6B58-4460-8E9A-44C561472094}"/>
    <cellStyle name="Good 9 4" xfId="9969" xr:uid="{613279A4-2C66-4337-A44C-6F69A34BCBF3}"/>
    <cellStyle name="Heading 1" xfId="16" builtinId="16" customBuiltin="1"/>
    <cellStyle name="Heading 1 10" xfId="888" xr:uid="{7449670A-20C2-41C4-A595-39D6C55E0AC6}"/>
    <cellStyle name="Heading 1 10 2" xfId="889" xr:uid="{07AC1953-E965-48B3-8AF2-675590290F0B}"/>
    <cellStyle name="Heading 1 10 2 2" xfId="4214" xr:uid="{23597257-F7F9-4E68-9C80-1EEF81BFF137}"/>
    <cellStyle name="Heading 1 10 2 2 2" xfId="9975" xr:uid="{6A895AEF-6871-4046-AFCE-51717598DD39}"/>
    <cellStyle name="Heading 1 10 2 3" xfId="7739" xr:uid="{3DB5F564-484A-4693-8C5C-18C59D37154A}"/>
    <cellStyle name="Heading 1 10 2 3 2" xfId="9976" xr:uid="{76B2EB75-5DA3-4F75-B08D-A2E1ADF2707E}"/>
    <cellStyle name="Heading 1 10 2 4" xfId="9974" xr:uid="{BE24C794-4624-45A2-A63E-82F5DDDC2D4E}"/>
    <cellStyle name="Heading 1 10 3" xfId="4215" xr:uid="{55B9E153-CCCB-4100-8221-7746D51D925D}"/>
    <cellStyle name="Heading 1 10 3 2" xfId="8590" xr:uid="{31C17FF4-3764-47E5-BD56-88D8FDB9BA5B}"/>
    <cellStyle name="Heading 1 10 3 2 2" xfId="9978" xr:uid="{7835C34A-5498-419C-868A-03647531454F}"/>
    <cellStyle name="Heading 1 10 3 3" xfId="7740" xr:uid="{B935EBB9-C084-4A98-97CD-70C4379F1972}"/>
    <cellStyle name="Heading 1 10 3 3 2" xfId="9979" xr:uid="{5C53A11B-2480-47F9-A247-8282027AA097}"/>
    <cellStyle name="Heading 1 10 3 4" xfId="9977" xr:uid="{404A2047-839D-4524-9C94-990CA526F3B9}"/>
    <cellStyle name="Heading 1 10 4" xfId="4216" xr:uid="{A80B9C3F-AC8F-4363-A677-4D7975825E7A}"/>
    <cellStyle name="Heading 1 10 4 2" xfId="8591" xr:uid="{F8837C97-A780-4D00-8708-8F67C5FF5955}"/>
    <cellStyle name="Heading 1 10 4 2 2" xfId="9981" xr:uid="{1E3B07D9-559D-426B-A19A-E57E04387CAD}"/>
    <cellStyle name="Heading 1 10 4 3" xfId="7741" xr:uid="{EE71B508-6B12-4C33-9F5F-57F174D203DE}"/>
    <cellStyle name="Heading 1 10 4 3 2" xfId="9982" xr:uid="{951E7B31-33B9-4C23-A199-C69F1A1F9F3A}"/>
    <cellStyle name="Heading 1 10 4 4" xfId="9980" xr:uid="{D243AD85-56A9-4288-9193-4DAAB669380F}"/>
    <cellStyle name="Heading 1 10 5" xfId="4217" xr:uid="{4E1A139E-CAB2-48D3-880D-CB4922CF30BF}"/>
    <cellStyle name="Heading 1 10 5 2" xfId="9983" xr:uid="{8B133B82-5F97-4C29-9170-01D49FB93F8B}"/>
    <cellStyle name="Heading 1 10 6" xfId="4213" xr:uid="{71FC4169-5C04-4E49-BA64-4FA191C86774}"/>
    <cellStyle name="Heading 1 10 6 2" xfId="9984" xr:uid="{814186E9-1D9B-4379-850C-7313233CF903}"/>
    <cellStyle name="Heading 1 10 7" xfId="9973" xr:uid="{AE8290FD-893A-4A4B-8FC3-8583C0F4B9AC}"/>
    <cellStyle name="Heading 1 11" xfId="890" xr:uid="{9AC8CC8A-637B-4A21-8FC1-FD439A5FFA00}"/>
    <cellStyle name="Heading 1 11 2" xfId="891" xr:uid="{49199E9F-0D96-477A-8441-84E6118749B1}"/>
    <cellStyle name="Heading 1 11 2 2" xfId="4219" xr:uid="{9436BB9B-3BA2-4213-891C-CADFA4A78F0B}"/>
    <cellStyle name="Heading 1 11 2 2 2" xfId="9987" xr:uid="{2F486D9D-698E-4492-BB3D-BA5E4DD44172}"/>
    <cellStyle name="Heading 1 11 2 3" xfId="7742" xr:uid="{A748AF4F-4F0A-4A14-B442-37E2E847FCA3}"/>
    <cellStyle name="Heading 1 11 2 3 2" xfId="9988" xr:uid="{CBE83C4D-3C4E-449D-80A0-B1E08C4DC9D5}"/>
    <cellStyle name="Heading 1 11 2 4" xfId="9986" xr:uid="{A1DAA5F5-1300-4E91-838C-CEFB9E6A8050}"/>
    <cellStyle name="Heading 1 11 3" xfId="4220" xr:uid="{B5035485-69F4-4464-BF21-ECF886A0B53A}"/>
    <cellStyle name="Heading 1 11 3 2" xfId="8592" xr:uid="{35FA4B17-4366-4BD1-9F73-6457C97C1B91}"/>
    <cellStyle name="Heading 1 11 3 2 2" xfId="9990" xr:uid="{457F6302-322E-4DF7-BFA9-C1D9BE63C090}"/>
    <cellStyle name="Heading 1 11 3 3" xfId="7743" xr:uid="{0D99C2E3-8530-4CA4-8B40-3554F64A63B9}"/>
    <cellStyle name="Heading 1 11 3 3 2" xfId="9991" xr:uid="{81B72E47-5561-4D30-936C-E894D02CFA3B}"/>
    <cellStyle name="Heading 1 11 3 4" xfId="9989" xr:uid="{CC05355C-4B16-42CE-97B8-7E00447296EB}"/>
    <cellStyle name="Heading 1 11 4" xfId="4221" xr:uid="{0AC33F64-E5B5-46C7-84FB-83457AEC97C6}"/>
    <cellStyle name="Heading 1 11 4 2" xfId="8593" xr:uid="{EC3A4B09-7BBB-49F1-9511-CE5E1F2EED51}"/>
    <cellStyle name="Heading 1 11 4 2 2" xfId="9993" xr:uid="{BC422EA4-C806-49A5-B7EB-506C99A4E9EA}"/>
    <cellStyle name="Heading 1 11 4 3" xfId="7744" xr:uid="{C5E845DE-68F8-4348-B7BE-E9FCCE1F1790}"/>
    <cellStyle name="Heading 1 11 4 3 2" xfId="9994" xr:uid="{ADE42324-AAC6-45C2-939A-BDCED5BC66B3}"/>
    <cellStyle name="Heading 1 11 4 4" xfId="9992" xr:uid="{9B57BC03-69DC-4A0B-A451-130FCC8C8441}"/>
    <cellStyle name="Heading 1 11 5" xfId="4222" xr:uid="{BDC3A202-CEED-4F7B-BCE1-21503135F6F2}"/>
    <cellStyle name="Heading 1 11 5 2" xfId="9995" xr:uid="{89AAE061-FC3D-4F9F-934B-C1E27D0A3CA4}"/>
    <cellStyle name="Heading 1 11 6" xfId="4218" xr:uid="{432DDC83-DE7C-4062-BEA8-732BF7C210D8}"/>
    <cellStyle name="Heading 1 11 6 2" xfId="9996" xr:uid="{01887AE0-6934-46D5-BFD4-7DC8C6352D96}"/>
    <cellStyle name="Heading 1 11 7" xfId="9985" xr:uid="{16524977-C547-4897-9A94-DA3816A3E39B}"/>
    <cellStyle name="Heading 1 12" xfId="892" xr:uid="{0A8B0C68-C9FA-4991-ADA9-705396C8DEE8}"/>
    <cellStyle name="Heading 1 12 2" xfId="893" xr:uid="{F2C3E624-F346-454A-9D00-93EAC3BE06FC}"/>
    <cellStyle name="Heading 1 12 2 2" xfId="4224" xr:uid="{44137161-99ED-47A5-99A6-A5A6ACA29AA7}"/>
    <cellStyle name="Heading 1 12 2 2 2" xfId="9999" xr:uid="{3A3D5135-0988-4140-A81E-3F695C383225}"/>
    <cellStyle name="Heading 1 12 2 3" xfId="7745" xr:uid="{41ED777E-05F4-4E3D-9D33-70156A8F4B98}"/>
    <cellStyle name="Heading 1 12 2 3 2" xfId="10000" xr:uid="{6F112279-CEBA-4D45-9A72-0B37065F72DA}"/>
    <cellStyle name="Heading 1 12 2 4" xfId="9998" xr:uid="{1EFEDF09-6C68-49D0-B6E8-00D42A26D168}"/>
    <cellStyle name="Heading 1 12 3" xfId="4225" xr:uid="{7193F171-9864-46EC-859A-9BD3937E9D81}"/>
    <cellStyle name="Heading 1 12 3 2" xfId="8594" xr:uid="{08445C5F-B760-497D-9E31-FC1E5BE8E3CB}"/>
    <cellStyle name="Heading 1 12 3 2 2" xfId="10002" xr:uid="{347DD72B-314C-4E2B-BAA0-D21D73039A93}"/>
    <cellStyle name="Heading 1 12 3 3" xfId="7746" xr:uid="{C7105CB8-8305-426E-A5DF-F0ED2CD605D0}"/>
    <cellStyle name="Heading 1 12 3 3 2" xfId="10003" xr:uid="{CDB2E9CB-8467-4C65-95CF-8A575599BA10}"/>
    <cellStyle name="Heading 1 12 3 4" xfId="10001" xr:uid="{F38C2BA0-8605-41E1-9CD3-FBDE7EC2387D}"/>
    <cellStyle name="Heading 1 12 4" xfId="4226" xr:uid="{FF790043-2C86-4B89-BBDA-5703ABBE6040}"/>
    <cellStyle name="Heading 1 12 4 2" xfId="8595" xr:uid="{A5341F94-948C-41EB-8871-A5404BF8221C}"/>
    <cellStyle name="Heading 1 12 4 2 2" xfId="10005" xr:uid="{DA36390B-A6D3-4158-9384-A04D8874BBA8}"/>
    <cellStyle name="Heading 1 12 4 3" xfId="7747" xr:uid="{D04799B3-3218-47CC-A2B5-79B860B2D216}"/>
    <cellStyle name="Heading 1 12 4 3 2" xfId="10006" xr:uid="{43C86849-6E4E-40A7-B2C9-FB82147C3D58}"/>
    <cellStyle name="Heading 1 12 4 4" xfId="10004" xr:uid="{4D244314-34B2-49B0-91CF-1A0DF2886201}"/>
    <cellStyle name="Heading 1 12 5" xfId="4227" xr:uid="{C2EDA2A1-081D-486A-B082-DC65653FB0AE}"/>
    <cellStyle name="Heading 1 12 5 2" xfId="10007" xr:uid="{DFDED20E-94EB-41D7-846A-AA5D29D97DE4}"/>
    <cellStyle name="Heading 1 12 6" xfId="4223" xr:uid="{F11E318F-6C2D-4CA3-BA17-9B06C398E620}"/>
    <cellStyle name="Heading 1 12 6 2" xfId="10008" xr:uid="{E9066081-0D87-4DF3-ACB7-98AFED19CD08}"/>
    <cellStyle name="Heading 1 12 7" xfId="9997" xr:uid="{1DA14800-1354-4537-BF79-6572F5A8F540}"/>
    <cellStyle name="Heading 1 13" xfId="894" xr:uid="{8CD86C03-FB14-49AC-BA2F-AE52E77560D2}"/>
    <cellStyle name="Heading 1 13 2" xfId="895" xr:uid="{58D9D0E2-DF05-4F7F-9F76-6060ABBABE1D}"/>
    <cellStyle name="Heading 1 13 2 2" xfId="4229" xr:uid="{C6279FFE-6530-4D88-BCFE-E4E8C18D4D35}"/>
    <cellStyle name="Heading 1 13 2 2 2" xfId="10011" xr:uid="{8B2C49F8-262C-4135-B5F4-19ACC4CC2B4D}"/>
    <cellStyle name="Heading 1 13 2 3" xfId="7748" xr:uid="{23D28F6A-18DF-4D55-A2D6-F3E17784B651}"/>
    <cellStyle name="Heading 1 13 2 3 2" xfId="10012" xr:uid="{B0947388-925B-48C8-BB2C-B8B09156B1AA}"/>
    <cellStyle name="Heading 1 13 2 4" xfId="10010" xr:uid="{FDEC5275-1490-4D12-80AC-AE5C0552A6E1}"/>
    <cellStyle name="Heading 1 13 3" xfId="4230" xr:uid="{E9EAACFF-FA41-498E-A095-79D5090AC9F2}"/>
    <cellStyle name="Heading 1 13 3 2" xfId="8596" xr:uid="{43C751A3-AD18-4EE0-972B-48CE2DEFAE72}"/>
    <cellStyle name="Heading 1 13 3 2 2" xfId="10014" xr:uid="{6C3E59AB-ADF2-4F9B-BCD9-867ACBA610BC}"/>
    <cellStyle name="Heading 1 13 3 3" xfId="7749" xr:uid="{9378C478-B69A-4E69-869A-009DC470D54B}"/>
    <cellStyle name="Heading 1 13 3 3 2" xfId="10015" xr:uid="{C588D080-C757-484E-AA9A-FB49E1DE1500}"/>
    <cellStyle name="Heading 1 13 3 4" xfId="10013" xr:uid="{F5C8E33A-A47E-496E-9158-22945968B973}"/>
    <cellStyle name="Heading 1 13 4" xfId="4231" xr:uid="{2067B35F-ADDE-46D6-BD6C-63BB12A69802}"/>
    <cellStyle name="Heading 1 13 4 2" xfId="8597" xr:uid="{D94FE55B-730C-49C7-B1E7-F0142BA88723}"/>
    <cellStyle name="Heading 1 13 4 2 2" xfId="10017" xr:uid="{70A2021A-5EB3-43C1-BAFD-4ACD7F2CBDDF}"/>
    <cellStyle name="Heading 1 13 4 3" xfId="7750" xr:uid="{85AD4A7A-2F97-49F5-B259-AA7861DFCBB0}"/>
    <cellStyle name="Heading 1 13 4 3 2" xfId="10018" xr:uid="{8873B00B-7BF7-41CC-9217-2CDBE14B020A}"/>
    <cellStyle name="Heading 1 13 4 4" xfId="10016" xr:uid="{310E20F3-392E-4FA4-9C90-AA68FCB46D64}"/>
    <cellStyle name="Heading 1 13 5" xfId="4232" xr:uid="{D4CC1DF5-6562-43DB-AE31-96C72BAD56AB}"/>
    <cellStyle name="Heading 1 13 5 2" xfId="10019" xr:uid="{E5498DCA-C4AC-4E4A-9143-5EF3565F1F68}"/>
    <cellStyle name="Heading 1 13 6" xfId="4228" xr:uid="{D10E7573-E34E-44AF-8ED1-C88B8CD6E553}"/>
    <cellStyle name="Heading 1 13 6 2" xfId="10020" xr:uid="{1B22EA93-96F8-4DEF-A66B-40211F23A8C1}"/>
    <cellStyle name="Heading 1 13 7" xfId="10009" xr:uid="{CE58503B-4C85-48A1-9DCD-BAEACA39EF7E}"/>
    <cellStyle name="Heading 1 14" xfId="896" xr:uid="{7FC5BFC9-30BD-4DE7-8263-DF930115EB07}"/>
    <cellStyle name="Heading 1 14 2" xfId="897" xr:uid="{7BBFB595-F18F-4B14-B0C9-F5D5AD7E5457}"/>
    <cellStyle name="Heading 1 14 2 2" xfId="4234" xr:uid="{38D268B0-6B84-457E-BEF2-3C074104FD0A}"/>
    <cellStyle name="Heading 1 14 2 2 2" xfId="10023" xr:uid="{64CD6C1C-3F14-46EC-A0CB-FF764D53D099}"/>
    <cellStyle name="Heading 1 14 2 3" xfId="7751" xr:uid="{F3BD4DB0-E4F4-48C8-BBE7-BAA39499F6B5}"/>
    <cellStyle name="Heading 1 14 2 3 2" xfId="10024" xr:uid="{0F556190-6AF8-4CF3-9667-FC92A292636F}"/>
    <cellStyle name="Heading 1 14 2 4" xfId="10022" xr:uid="{35A93BD4-E877-40E6-927A-826A5A851F52}"/>
    <cellStyle name="Heading 1 14 3" xfId="4235" xr:uid="{D8AF3EBA-F87E-4CAC-99B8-7BCA2CAF8120}"/>
    <cellStyle name="Heading 1 14 3 2" xfId="8598" xr:uid="{F16557C1-920C-48DA-8F5E-D90B3AAB78BC}"/>
    <cellStyle name="Heading 1 14 3 2 2" xfId="10026" xr:uid="{F9824826-E84B-4A3B-8774-B822B5B7CD25}"/>
    <cellStyle name="Heading 1 14 3 3" xfId="7752" xr:uid="{F4EDC67A-DFE5-4FF1-8F73-D37CFA1B92D0}"/>
    <cellStyle name="Heading 1 14 3 3 2" xfId="10027" xr:uid="{908948D1-4813-40F5-8DD5-7B8894B80913}"/>
    <cellStyle name="Heading 1 14 3 4" xfId="10025" xr:uid="{81DF8A83-31D3-4D99-955E-EECEEC8C7777}"/>
    <cellStyle name="Heading 1 14 4" xfId="4236" xr:uid="{01D41813-2973-4223-BBA6-C21DFC5AE8A5}"/>
    <cellStyle name="Heading 1 14 4 2" xfId="8599" xr:uid="{9FE4C2FD-1425-4184-B6AF-5CB89040860E}"/>
    <cellStyle name="Heading 1 14 4 2 2" xfId="10029" xr:uid="{7F858018-C13F-45D0-9077-1A9A91A56E64}"/>
    <cellStyle name="Heading 1 14 4 3" xfId="7753" xr:uid="{9A9CABCA-B425-4FCB-89C3-A7F7397D20EB}"/>
    <cellStyle name="Heading 1 14 4 3 2" xfId="10030" xr:uid="{9F375C05-EA89-4D81-9DC3-CAF57A9B0EA4}"/>
    <cellStyle name="Heading 1 14 4 4" xfId="10028" xr:uid="{84DA0785-C31E-4344-8685-0E478D829B52}"/>
    <cellStyle name="Heading 1 14 5" xfId="4237" xr:uid="{68628415-B4CA-47A8-9CFC-6C76AABED281}"/>
    <cellStyle name="Heading 1 14 5 2" xfId="10031" xr:uid="{1C019C70-36DC-4E46-8080-3B28AD7144AE}"/>
    <cellStyle name="Heading 1 14 6" xfId="4233" xr:uid="{D7CF6FD6-3ACD-456A-9A35-0C07FA8BDD12}"/>
    <cellStyle name="Heading 1 14 6 2" xfId="10032" xr:uid="{819915F6-E84C-4D94-87F9-5BBA9326EB87}"/>
    <cellStyle name="Heading 1 14 7" xfId="10021" xr:uid="{28E9B41B-F983-4235-BCD6-7A4F41D43AF7}"/>
    <cellStyle name="Heading 1 15" xfId="898" xr:uid="{32D29B18-F6FB-45A7-9B50-4ADF0294B954}"/>
    <cellStyle name="Heading 1 15 2" xfId="899" xr:uid="{0B230D3B-15E9-4634-AF08-D21AD795F84C}"/>
    <cellStyle name="Heading 1 15 2 2" xfId="4239" xr:uid="{CAF0F733-8174-447B-B3C6-9E48F3DA645A}"/>
    <cellStyle name="Heading 1 15 2 2 2" xfId="10035" xr:uid="{6F1C95BD-BD37-4ABF-9AEB-505FC9E00CA0}"/>
    <cellStyle name="Heading 1 15 2 3" xfId="7754" xr:uid="{95527F26-C2EF-4B7E-B8D9-7803675724CD}"/>
    <cellStyle name="Heading 1 15 2 3 2" xfId="10036" xr:uid="{CE6F1DBF-6570-4C69-94B5-991DE21D05E6}"/>
    <cellStyle name="Heading 1 15 2 4" xfId="10034" xr:uid="{17F5B90D-FDF4-4849-8794-35A62FC8A427}"/>
    <cellStyle name="Heading 1 15 3" xfId="4240" xr:uid="{6DCB4E74-FB73-4340-A4ED-D87D70DBE683}"/>
    <cellStyle name="Heading 1 15 3 2" xfId="8600" xr:uid="{18919B45-C9DD-4D59-96C4-2C5E56E2EE3A}"/>
    <cellStyle name="Heading 1 15 3 2 2" xfId="10038" xr:uid="{D9C17B43-F1A0-4F2F-BEA6-CAA310B75F4E}"/>
    <cellStyle name="Heading 1 15 3 3" xfId="7755" xr:uid="{D4025FC6-A2BD-4E86-96FC-770BBA3DA52F}"/>
    <cellStyle name="Heading 1 15 3 3 2" xfId="10039" xr:uid="{D5971312-3D5C-4B58-9DBF-9AEE167DE5F9}"/>
    <cellStyle name="Heading 1 15 3 4" xfId="10037" xr:uid="{3156CA43-7A35-412A-99E5-9CC109F197A5}"/>
    <cellStyle name="Heading 1 15 4" xfId="4241" xr:uid="{E0CBB1F2-D25D-4446-A4DD-CEF6D9A93D1A}"/>
    <cellStyle name="Heading 1 15 4 2" xfId="8601" xr:uid="{89CD7D2F-AD73-4064-8235-918FCB605F7C}"/>
    <cellStyle name="Heading 1 15 4 2 2" xfId="10041" xr:uid="{3F813E21-9694-44B8-ADAB-E2412BEF18A0}"/>
    <cellStyle name="Heading 1 15 4 3" xfId="7756" xr:uid="{461D9FAE-244A-4DC0-810E-53D6C029E59B}"/>
    <cellStyle name="Heading 1 15 4 3 2" xfId="10042" xr:uid="{2E517E42-69A0-47E8-AB04-3F38108DC825}"/>
    <cellStyle name="Heading 1 15 4 4" xfId="10040" xr:uid="{C7439C8D-91E1-4AAF-82D7-E76F3AA63084}"/>
    <cellStyle name="Heading 1 15 5" xfId="4242" xr:uid="{32CB2DE7-A7BB-4D9A-8D6E-A6309C7363EA}"/>
    <cellStyle name="Heading 1 15 5 2" xfId="10043" xr:uid="{477E58EE-028D-40CF-9F3E-52B1FD643F19}"/>
    <cellStyle name="Heading 1 15 6" xfId="4238" xr:uid="{E4984845-0BD7-4E3F-9F68-D70C4F6DB261}"/>
    <cellStyle name="Heading 1 15 6 2" xfId="10044" xr:uid="{8C85C2B4-9C39-4407-A469-30F49040B9FF}"/>
    <cellStyle name="Heading 1 15 7" xfId="10033" xr:uid="{3845AA79-B488-44B1-8506-AE59C82249AF}"/>
    <cellStyle name="Heading 1 16" xfId="900" xr:uid="{67D2F37C-C9AC-4993-972C-FB16ECD6067B}"/>
    <cellStyle name="Heading 1 16 2" xfId="901" xr:uid="{22DEC97D-CC4B-4BD9-90D3-3D28848B21AF}"/>
    <cellStyle name="Heading 1 16 2 2" xfId="8602" xr:uid="{8FDF2671-5393-4DAD-A76E-6089239F9865}"/>
    <cellStyle name="Heading 1 16 2 2 2" xfId="10047" xr:uid="{F72AC8E0-E6DD-46C7-A439-8639A15FAE96}"/>
    <cellStyle name="Heading 1 16 2 3" xfId="10046" xr:uid="{4D7338AB-9778-4D73-AC6C-6599AD605D65}"/>
    <cellStyle name="Heading 1 16 3" xfId="4243" xr:uid="{2786AC20-C45A-4A9F-A258-61894C2EFFE4}"/>
    <cellStyle name="Heading 1 16 3 2" xfId="10048" xr:uid="{021C4363-3F3C-4265-AD5C-03092C366BD1}"/>
    <cellStyle name="Heading 1 16 4" xfId="10045" xr:uid="{12F3A802-B69F-45DF-BE9D-6A316F8C74A6}"/>
    <cellStyle name="Heading 1 17" xfId="902" xr:uid="{F08C7A26-8916-41BE-9E7C-D5D01CDE8F3A}"/>
    <cellStyle name="Heading 1 17 2" xfId="903" xr:uid="{BF260E5A-7AB8-44F2-91F3-04B745798472}"/>
    <cellStyle name="Heading 1 17 2 2" xfId="8603" xr:uid="{F17B608E-D8B3-4BC8-AF2C-54F81C1CAC0C}"/>
    <cellStyle name="Heading 1 17 2 2 2" xfId="10051" xr:uid="{3D942B4F-B602-4ECC-A80A-DF1CC709088D}"/>
    <cellStyle name="Heading 1 17 2 3" xfId="10050" xr:uid="{D8C6D3C9-4E74-4EFA-BD31-CE0E6FD5751C}"/>
    <cellStyle name="Heading 1 17 3" xfId="4244" xr:uid="{DC087E99-FDB6-4B7C-ACA8-3C27DFA96630}"/>
    <cellStyle name="Heading 1 17 3 2" xfId="10052" xr:uid="{28471162-5E90-41CD-B16C-F730108E0A25}"/>
    <cellStyle name="Heading 1 17 4" xfId="10049" xr:uid="{36A52997-B90A-40A1-8B9D-294EA0BF8272}"/>
    <cellStyle name="Heading 1 18" xfId="904" xr:uid="{89259B7B-E8CB-4123-9701-EB319ECE9048}"/>
    <cellStyle name="Heading 1 18 2" xfId="905" xr:uid="{64992B13-7913-4584-86DA-7CAC72DE9CFA}"/>
    <cellStyle name="Heading 1 18 2 2" xfId="8604" xr:uid="{4064DDB0-488A-4F5F-B3D6-1AD23793BB79}"/>
    <cellStyle name="Heading 1 18 2 2 2" xfId="10055" xr:uid="{2C7C1E06-224C-48FD-B8A0-70964990C0C6}"/>
    <cellStyle name="Heading 1 18 2 3" xfId="10054" xr:uid="{66B5FC61-BA81-452D-9233-BEAE718A5721}"/>
    <cellStyle name="Heading 1 18 3" xfId="4245" xr:uid="{773BA802-6039-4705-8C69-6598564635E7}"/>
    <cellStyle name="Heading 1 18 3 2" xfId="10056" xr:uid="{7317D81B-BFF9-43D6-BFED-D8843AF5D10D}"/>
    <cellStyle name="Heading 1 18 4" xfId="10053" xr:uid="{39A85973-FC2F-4811-A1F3-BEE4F39B07A0}"/>
    <cellStyle name="Heading 1 19" xfId="906" xr:uid="{1BFD5FDA-627E-40EA-A817-E27772D2FF18}"/>
    <cellStyle name="Heading 1 19 2" xfId="907" xr:uid="{462DA7D1-DA9E-4A59-A027-32D13FA7174C}"/>
    <cellStyle name="Heading 1 19 2 2" xfId="8605" xr:uid="{DE9D6D7D-864E-4CDC-9233-2851659C370A}"/>
    <cellStyle name="Heading 1 19 2 2 2" xfId="10059" xr:uid="{9341CA38-8E5E-42D1-AD25-8DA9D3F7416A}"/>
    <cellStyle name="Heading 1 19 2 3" xfId="10058" xr:uid="{4231C792-6C84-43B4-812A-2A179451432C}"/>
    <cellStyle name="Heading 1 19 3" xfId="4246" xr:uid="{6F25D65F-3846-4287-ABA9-41B568C5E6DE}"/>
    <cellStyle name="Heading 1 19 3 2" xfId="10060" xr:uid="{7106F7D9-360A-42AE-9861-2D627EE5B706}"/>
    <cellStyle name="Heading 1 19 4" xfId="10057" xr:uid="{160B4C80-CB4F-4061-9FCB-E24AB3078F73}"/>
    <cellStyle name="Heading 1 2" xfId="54" xr:uid="{00000000-0005-0000-0000-000020000000}"/>
    <cellStyle name="Heading 1 2 2" xfId="160" xr:uid="{00000000-0005-0000-0000-000050000000}"/>
    <cellStyle name="Heading 1 2 2 2" xfId="910" xr:uid="{67BE3EF7-C3DD-43D0-9986-9195302DCB99}"/>
    <cellStyle name="Heading 1 2 2 2 2" xfId="8606" xr:uid="{5FF3C50B-9A20-4B45-9F57-6FDFF6221121}"/>
    <cellStyle name="Heading 1 2 2 2 2 2" xfId="10064" xr:uid="{25F1C905-E362-4BC0-9DF0-8B68FEF7A974}"/>
    <cellStyle name="Heading 1 2 2 2 3" xfId="10063" xr:uid="{9EACB931-5656-46DB-8EE0-F1616BC4D98B}"/>
    <cellStyle name="Heading 1 2 2 3" xfId="4248" xr:uid="{F0F5FD07-0203-4967-A8A3-E19F57E4920B}"/>
    <cellStyle name="Heading 1 2 2 3 2" xfId="10065" xr:uid="{4F3AC511-44C1-4995-9C93-BCAE86CAD0E6}"/>
    <cellStyle name="Heading 1 2 2 4" xfId="10062" xr:uid="{25A46CE7-CB0D-421F-99DC-AC3AA1D37111}"/>
    <cellStyle name="Heading 1 2 2 5" xfId="909" xr:uid="{5CA61045-18F8-430A-B412-14EDFB58378E}"/>
    <cellStyle name="Heading 1 2 3" xfId="911" xr:uid="{6EA07E31-0F23-44A5-ACD7-B91ED70D78AF}"/>
    <cellStyle name="Heading 1 2 3 2" xfId="4249" xr:uid="{2C00CD8B-382F-4D51-BEC8-60B15204249D}"/>
    <cellStyle name="Heading 1 2 3 2 2" xfId="10067" xr:uid="{9FE0720B-AA8D-44E6-B43A-8A7835A63A3B}"/>
    <cellStyle name="Heading 1 2 3 3" xfId="7757" xr:uid="{4506E562-ADF6-4250-B7A6-73887F10F655}"/>
    <cellStyle name="Heading 1 2 3 3 2" xfId="10068" xr:uid="{D576E197-4997-4FF8-871B-D6A2CA286456}"/>
    <cellStyle name="Heading 1 2 3 4" xfId="10066" xr:uid="{050DEE63-1969-413B-B9EF-59B9A19B64C9}"/>
    <cellStyle name="Heading 1 2 4" xfId="4250" xr:uid="{46064D53-5AA1-4A09-B501-5784E0A6F0B4}"/>
    <cellStyle name="Heading 1 2 4 2" xfId="8607" xr:uid="{611B42EB-55F9-4EBE-8206-66B7E5B6971B}"/>
    <cellStyle name="Heading 1 2 4 2 2" xfId="10070" xr:uid="{9E75A5B7-CA2E-48B9-BF79-DD411F718CD2}"/>
    <cellStyle name="Heading 1 2 4 3" xfId="7758" xr:uid="{D505477E-60DC-4B03-88F5-6326467A5D17}"/>
    <cellStyle name="Heading 1 2 4 3 2" xfId="10071" xr:uid="{B72F31D8-DAFF-4AD7-B88D-67E5E70FE92D}"/>
    <cellStyle name="Heading 1 2 4 4" xfId="10069" xr:uid="{47F665D7-E9CF-470B-9BBA-108E001EBA62}"/>
    <cellStyle name="Heading 1 2 5" xfId="4251" xr:uid="{7024B2CD-4A8C-44BE-8A35-2E04797058D4}"/>
    <cellStyle name="Heading 1 2 5 2" xfId="10072" xr:uid="{E572E7CC-DABD-4249-86CD-7CEC545D1860}"/>
    <cellStyle name="Heading 1 2 6" xfId="4247" xr:uid="{01F0ACEA-ED07-405F-A0C9-AE508633FE87}"/>
    <cellStyle name="Heading 1 2 6 2" xfId="10073" xr:uid="{6B5B2B33-30DB-46ED-A923-D3856FEEE650}"/>
    <cellStyle name="Heading 1 2 7" xfId="10061" xr:uid="{BFFC686A-03F0-4D93-9106-69CA488D87C0}"/>
    <cellStyle name="Heading 1 2 8" xfId="908" xr:uid="{6AC3CDF8-625F-4405-B025-066969DB2974}"/>
    <cellStyle name="Heading 1 20" xfId="912" xr:uid="{75640908-2B24-42A2-BED8-42FE4B0740A1}"/>
    <cellStyle name="Heading 1 20 2" xfId="913" xr:uid="{11FAA13C-B337-4244-B6A7-9BA2363998C6}"/>
    <cellStyle name="Heading 1 20 2 2" xfId="8608" xr:uid="{4A4CE287-AE4A-4EF2-AD83-35BEE2F531F3}"/>
    <cellStyle name="Heading 1 20 2 2 2" xfId="10076" xr:uid="{EA32C587-FA2C-4A8B-8752-8900A29B035A}"/>
    <cellStyle name="Heading 1 20 2 3" xfId="10075" xr:uid="{6BF6AF8D-EEEB-4B55-8169-B678AFC93F0D}"/>
    <cellStyle name="Heading 1 20 3" xfId="4252" xr:uid="{5436C14F-91FB-4085-B1A4-29ED6554448B}"/>
    <cellStyle name="Heading 1 20 3 2" xfId="10077" xr:uid="{E8A4DB0C-2152-4E70-81C7-62F38B6E0599}"/>
    <cellStyle name="Heading 1 20 4" xfId="10074" xr:uid="{4009F05D-4883-4B19-91E7-44B919A54985}"/>
    <cellStyle name="Heading 1 21" xfId="914" xr:uid="{C1C760D3-6C10-455F-9CDA-34D3ABA07057}"/>
    <cellStyle name="Heading 1 21 2" xfId="915" xr:uid="{1D202610-2698-4F31-9358-0F6F917D9EA6}"/>
    <cellStyle name="Heading 1 21 2 2" xfId="8609" xr:uid="{3FF6C33B-A812-42B7-89F0-D8D3A8722D4A}"/>
    <cellStyle name="Heading 1 21 2 2 2" xfId="10080" xr:uid="{3C55314D-35F6-4BDE-9F43-AC483F1AF4B9}"/>
    <cellStyle name="Heading 1 21 2 3" xfId="10079" xr:uid="{0F289B84-86CE-4FDC-A9B6-2CC5DD3701BB}"/>
    <cellStyle name="Heading 1 21 3" xfId="4253" xr:uid="{5A981FA9-07F0-4EF9-B365-5FD847E5A709}"/>
    <cellStyle name="Heading 1 21 3 2" xfId="10081" xr:uid="{EB1B07C4-5834-4AA0-BF69-93B24082ED87}"/>
    <cellStyle name="Heading 1 21 4" xfId="10078" xr:uid="{D471A0CA-95EF-4AD1-99F3-390AB43EFB61}"/>
    <cellStyle name="Heading 1 22" xfId="916" xr:uid="{9997A5A5-26DC-4537-8684-5D669E63281D}"/>
    <cellStyle name="Heading 1 22 2" xfId="917" xr:uid="{5702033B-0A66-4A87-BA4B-15597C3CDFE0}"/>
    <cellStyle name="Heading 1 22 2 2" xfId="8610" xr:uid="{26307754-57CA-448C-B063-7CDD0E078159}"/>
    <cellStyle name="Heading 1 22 2 2 2" xfId="10084" xr:uid="{2841B609-0362-4EE4-AA9A-9710F85B1940}"/>
    <cellStyle name="Heading 1 22 2 3" xfId="10083" xr:uid="{0F8C72EB-BEC0-45BB-ABC0-664D1F661D89}"/>
    <cellStyle name="Heading 1 22 3" xfId="4254" xr:uid="{2680C949-5BB6-40A2-9D72-8A16C93F85C0}"/>
    <cellStyle name="Heading 1 22 3 2" xfId="10085" xr:uid="{4A311137-2D70-425B-9AE1-36B016F1263B}"/>
    <cellStyle name="Heading 1 22 4" xfId="10082" xr:uid="{1B1C860C-650C-441A-92CC-E96591C6949D}"/>
    <cellStyle name="Heading 1 23" xfId="918" xr:uid="{47DC23E1-8864-499F-831C-77DF6D191736}"/>
    <cellStyle name="Heading 1 23 2" xfId="919" xr:uid="{3893BD5E-DB4A-4AE2-97D1-F551DBED44CF}"/>
    <cellStyle name="Heading 1 23 2 2" xfId="8611" xr:uid="{5ACA3A41-C877-465F-B02E-C7CBC4D8BC88}"/>
    <cellStyle name="Heading 1 23 2 2 2" xfId="10088" xr:uid="{F16F40D0-B112-4CDE-B88C-D4EF6B0536BB}"/>
    <cellStyle name="Heading 1 23 2 3" xfId="10087" xr:uid="{D3BD01C7-FE2D-4A38-9D31-66F8DAD06B50}"/>
    <cellStyle name="Heading 1 23 3" xfId="4255" xr:uid="{39F1128E-92E7-44EF-8130-34FB83EE8B3B}"/>
    <cellStyle name="Heading 1 23 3 2" xfId="10089" xr:uid="{80681529-0A40-449B-97DE-BAFD939739F3}"/>
    <cellStyle name="Heading 1 23 4" xfId="10086" xr:uid="{BEA70F4A-BE0E-462B-A621-C70A8B7EB807}"/>
    <cellStyle name="Heading 1 24" xfId="920" xr:uid="{95353295-D13B-4004-8111-F2FAD47D9488}"/>
    <cellStyle name="Heading 1 24 2" xfId="921" xr:uid="{75BDCA28-4866-4A44-8BF0-16DFD4DAFD37}"/>
    <cellStyle name="Heading 1 24 2 2" xfId="8612" xr:uid="{1DBE4827-335B-44F1-B26B-CC2BFC47EE42}"/>
    <cellStyle name="Heading 1 24 2 2 2" xfId="10092" xr:uid="{F4213645-9109-4429-8254-131012FB0DD1}"/>
    <cellStyle name="Heading 1 24 2 3" xfId="10091" xr:uid="{B1ADA4F9-8E2B-456E-A2AA-51D8198CC3AA}"/>
    <cellStyle name="Heading 1 24 3" xfId="4256" xr:uid="{348F98C2-FAD3-47ED-B206-6330EAF8A162}"/>
    <cellStyle name="Heading 1 24 3 2" xfId="10093" xr:uid="{66037FCF-4E58-41F8-AAC3-FB516F6415E3}"/>
    <cellStyle name="Heading 1 24 4" xfId="10090" xr:uid="{A3555474-4797-434D-B7C7-1A160D356EF3}"/>
    <cellStyle name="Heading 1 25" xfId="922" xr:uid="{C15169A9-ECA7-47BD-8163-E0848227A17C}"/>
    <cellStyle name="Heading 1 25 2" xfId="923" xr:uid="{E83E8B05-5BC2-4416-8BEB-A96DF76FFFE8}"/>
    <cellStyle name="Heading 1 25 2 2" xfId="8613" xr:uid="{7E63615A-1C66-48B2-B374-40E57968619B}"/>
    <cellStyle name="Heading 1 25 2 2 2" xfId="10096" xr:uid="{53A63C8C-908A-48FD-A7B8-969D4B60C96B}"/>
    <cellStyle name="Heading 1 25 2 3" xfId="10095" xr:uid="{DBB552C9-FB18-4324-A912-051572B5EBB7}"/>
    <cellStyle name="Heading 1 25 3" xfId="4257" xr:uid="{4A643B96-B4EE-47DC-A8C5-4932CACEE783}"/>
    <cellStyle name="Heading 1 25 3 2" xfId="10097" xr:uid="{0D518CF6-C89A-425C-862A-EBA832F0A044}"/>
    <cellStyle name="Heading 1 25 4" xfId="10094" xr:uid="{8BD47FF4-266C-449D-B86E-9D6DB3A238D3}"/>
    <cellStyle name="Heading 1 26" xfId="924" xr:uid="{36C6AA87-46C4-4C14-970B-FF82545D6147}"/>
    <cellStyle name="Heading 1 26 2" xfId="925" xr:uid="{C2CF32A1-A168-455B-B1FF-7EE20082A6B8}"/>
    <cellStyle name="Heading 1 26 2 2" xfId="8614" xr:uid="{43661C25-7B3A-45C7-9CC2-6DC1FD58E7A9}"/>
    <cellStyle name="Heading 1 26 2 2 2" xfId="10100" xr:uid="{D415281F-4A86-45F9-BC46-4758B4DB89BD}"/>
    <cellStyle name="Heading 1 26 2 3" xfId="10099" xr:uid="{37C415E9-7831-491D-9AAF-24E3D994A849}"/>
    <cellStyle name="Heading 1 26 3" xfId="4258" xr:uid="{F896A9C1-D60E-4757-B825-328443BD6387}"/>
    <cellStyle name="Heading 1 26 3 2" xfId="10101" xr:uid="{BBF4362B-2CB0-4857-9FE2-6C85332351C1}"/>
    <cellStyle name="Heading 1 26 4" xfId="10098" xr:uid="{35E84668-4C11-4992-8D40-A57DDCC92E5A}"/>
    <cellStyle name="Heading 1 27" xfId="926" xr:uid="{B1E9A612-FEF0-4DDC-B178-B5FDA6488D77}"/>
    <cellStyle name="Heading 1 27 2" xfId="927" xr:uid="{D0C0A2DC-65E2-463B-A51C-F5C52D2106B4}"/>
    <cellStyle name="Heading 1 27 2 2" xfId="8615" xr:uid="{6C912A3E-59F2-43F3-94BE-A6C2356EDC21}"/>
    <cellStyle name="Heading 1 27 2 2 2" xfId="10104" xr:uid="{DCF72D18-AE00-4620-823E-877053AC76BD}"/>
    <cellStyle name="Heading 1 27 2 3" xfId="10103" xr:uid="{74EA8847-BB6C-4F7C-9DBB-977A43EF9F44}"/>
    <cellStyle name="Heading 1 27 3" xfId="4259" xr:uid="{A10B79C6-162E-481C-B0B6-608A9D0B3D63}"/>
    <cellStyle name="Heading 1 27 3 2" xfId="10105" xr:uid="{1CD27F2A-0B77-4E2F-B289-F3882785CC8E}"/>
    <cellStyle name="Heading 1 27 4" xfId="10102" xr:uid="{68A62175-705C-4818-973A-67BFFAFBCE07}"/>
    <cellStyle name="Heading 1 28" xfId="928" xr:uid="{6DAB3EBC-3F8B-4501-84D5-7B4AA126656A}"/>
    <cellStyle name="Heading 1 28 2" xfId="929" xr:uid="{A14A5453-8440-46E5-B334-52DA5EB58E0B}"/>
    <cellStyle name="Heading 1 28 2 2" xfId="8616" xr:uid="{F32F420F-C1E7-48E5-AE41-77299F77AB27}"/>
    <cellStyle name="Heading 1 28 2 2 2" xfId="10108" xr:uid="{7345ED5E-8CB2-4AB7-BFBE-89230F29846D}"/>
    <cellStyle name="Heading 1 28 2 3" xfId="10107" xr:uid="{8950561D-CF36-4F31-B3FE-3A8F6FF1C283}"/>
    <cellStyle name="Heading 1 28 3" xfId="4260" xr:uid="{0C52399C-BDC8-41FB-96E7-E8EC47AC08AA}"/>
    <cellStyle name="Heading 1 28 3 2" xfId="10109" xr:uid="{1AFA29E6-DEEA-4C09-923D-999E080D692B}"/>
    <cellStyle name="Heading 1 28 4" xfId="10106" xr:uid="{E55568F9-7A7F-4ECB-881C-1ADD5FD3752C}"/>
    <cellStyle name="Heading 1 29" xfId="930" xr:uid="{E044D262-3C19-4A16-9F0B-43CDA1FF2397}"/>
    <cellStyle name="Heading 1 29 2" xfId="931" xr:uid="{74007341-673A-48BA-9B54-4B7DE47566B4}"/>
    <cellStyle name="Heading 1 29 2 2" xfId="8617" xr:uid="{3BC1E16B-56D5-4AAC-957D-073C0E85C2BF}"/>
    <cellStyle name="Heading 1 29 2 2 2" xfId="10112" xr:uid="{83C9F1F5-5115-47D2-BD43-98370F7306CD}"/>
    <cellStyle name="Heading 1 29 2 3" xfId="10111" xr:uid="{5413453F-7239-468D-B52A-A9BD19175BDC}"/>
    <cellStyle name="Heading 1 29 3" xfId="4261" xr:uid="{E2DEC683-E698-48A0-8EF1-B0058F31FE75}"/>
    <cellStyle name="Heading 1 29 3 2" xfId="10113" xr:uid="{F0F20D0D-7479-4E98-B4DD-66C2E1F0AB0A}"/>
    <cellStyle name="Heading 1 29 4" xfId="10110" xr:uid="{CAB98A2E-3C85-4686-ABD6-7C630DD164CE}"/>
    <cellStyle name="Heading 1 3" xfId="301" xr:uid="{9DD1B447-1E91-46D1-A0E6-6AA8461CCDFB}"/>
    <cellStyle name="Heading 1 3 2" xfId="341" xr:uid="{366FB7AF-50AD-402F-B750-F2DB34DB2FAF}"/>
    <cellStyle name="Heading 1 3 2 2" xfId="932" xr:uid="{D2E4DB45-3C56-4901-B891-8D73CB03E797}"/>
    <cellStyle name="Heading 1 3 2 2 2" xfId="8618" xr:uid="{F66AD1D7-3C64-4F8A-95A5-BD92FB1506B8}"/>
    <cellStyle name="Heading 1 3 2 2 2 2" xfId="10117" xr:uid="{BB866DD9-9C17-443A-BBF8-56FCFBB0A44D}"/>
    <cellStyle name="Heading 1 3 2 2 3" xfId="10116" xr:uid="{84AFB40D-3245-4D55-9342-3D8F7E0489A4}"/>
    <cellStyle name="Heading 1 3 2 3" xfId="4263" xr:uid="{610C6884-1579-4C10-9D78-38FEF1A7BC05}"/>
    <cellStyle name="Heading 1 3 2 3 2" xfId="10118" xr:uid="{D9B7C53E-C92A-4BA1-A122-68079701FA6B}"/>
    <cellStyle name="Heading 1 3 2 4" xfId="10115" xr:uid="{AC17DAE9-E459-4672-8351-C3D4D0EAE5BB}"/>
    <cellStyle name="Heading 1 3 3" xfId="933" xr:uid="{BE2434F9-9258-40C4-A1E4-3645F5A9E3DB}"/>
    <cellStyle name="Heading 1 3 3 2" xfId="4264" xr:uid="{F8FC67F0-7644-42F2-BBB8-5EDF19EBE7A0}"/>
    <cellStyle name="Heading 1 3 3 2 2" xfId="10120" xr:uid="{623BAA15-FA96-4CC1-BE11-BFBC1C7757AA}"/>
    <cellStyle name="Heading 1 3 3 3" xfId="7759" xr:uid="{09EFD49D-35D7-4BF1-91EE-4E74F206E2DB}"/>
    <cellStyle name="Heading 1 3 3 3 2" xfId="10121" xr:uid="{630FE501-54DD-4E02-AC12-50C1A4EF06B6}"/>
    <cellStyle name="Heading 1 3 3 4" xfId="10119" xr:uid="{E55517AB-F1D2-43EF-89E5-FD68BE4E8524}"/>
    <cellStyle name="Heading 1 3 4" xfId="4265" xr:uid="{5687A91E-2402-40E6-B1A2-B85CB7F956A4}"/>
    <cellStyle name="Heading 1 3 4 2" xfId="8619" xr:uid="{0FB90070-8DB3-4641-8A12-FDEE5FFAD893}"/>
    <cellStyle name="Heading 1 3 4 2 2" xfId="10123" xr:uid="{68BADB70-FAE7-4A70-8FBB-9BDD9E4E60BD}"/>
    <cellStyle name="Heading 1 3 4 3" xfId="7760" xr:uid="{B0F43A1E-35D2-4556-9C1E-10398ECD1AD3}"/>
    <cellStyle name="Heading 1 3 4 3 2" xfId="10124" xr:uid="{E918B5E2-05F7-4B9A-8768-19C13D20B09F}"/>
    <cellStyle name="Heading 1 3 4 4" xfId="10122" xr:uid="{25DA16E0-5D69-42F5-A569-5BB8C5F01E3C}"/>
    <cellStyle name="Heading 1 3 5" xfId="4266" xr:uid="{BB4BF897-C8C5-45F7-B917-108BC549DD1D}"/>
    <cellStyle name="Heading 1 3 5 2" xfId="10125" xr:uid="{F3E27C10-AE95-4CD6-B218-E6C1A5032D4C}"/>
    <cellStyle name="Heading 1 3 6" xfId="4262" xr:uid="{F51DB767-DFFE-4D0D-B7F2-7820A02E2EAA}"/>
    <cellStyle name="Heading 1 3 6 2" xfId="10126" xr:uid="{07613C4A-3CDB-4BC9-AE61-1E011CF28A79}"/>
    <cellStyle name="Heading 1 3 7" xfId="10114" xr:uid="{44032B2B-6AF2-4DA7-B0D9-A3E8C1B37C5B}"/>
    <cellStyle name="Heading 1 30" xfId="934" xr:uid="{3FE4CAB4-CD8B-48DD-88C5-678685A4A9FE}"/>
    <cellStyle name="Heading 1 30 2" xfId="935" xr:uid="{C51CB2D3-E29A-4A15-9D5F-7E92707BF193}"/>
    <cellStyle name="Heading 1 30 2 2" xfId="8620" xr:uid="{C3E0B91D-1EB7-4ABF-804A-AE577A0B7E56}"/>
    <cellStyle name="Heading 1 30 2 2 2" xfId="10129" xr:uid="{20F9AF92-CB5F-4D1F-B05B-933E79F8AAE5}"/>
    <cellStyle name="Heading 1 30 2 3" xfId="10128" xr:uid="{1DA1E0DF-F174-47EF-9B13-5A2B69B4B7D9}"/>
    <cellStyle name="Heading 1 30 3" xfId="4267" xr:uid="{2F967643-B553-4933-A8FA-E47F944F8050}"/>
    <cellStyle name="Heading 1 30 3 2" xfId="10130" xr:uid="{2943E123-82FD-4BBD-8289-33B6556690BC}"/>
    <cellStyle name="Heading 1 30 4" xfId="10127" xr:uid="{218A8029-F84A-465B-B0F6-EC171F82F7AE}"/>
    <cellStyle name="Heading 1 31" xfId="936" xr:uid="{85CFD502-5FB8-4E94-91CF-E0E86ACE743E}"/>
    <cellStyle name="Heading 1 31 2" xfId="937" xr:uid="{CD2973B0-0C99-4444-9A8E-EB65EFE102F8}"/>
    <cellStyle name="Heading 1 31 2 2" xfId="8621" xr:uid="{162F29B0-BA40-47DA-883B-D474AC5FC899}"/>
    <cellStyle name="Heading 1 31 2 2 2" xfId="10133" xr:uid="{CFA2ABB2-0749-44DE-88C2-75B5B54C2473}"/>
    <cellStyle name="Heading 1 31 2 3" xfId="10132" xr:uid="{C40D4E8A-1631-4B0C-A91F-9DF04BD3FFA8}"/>
    <cellStyle name="Heading 1 31 3" xfId="4268" xr:uid="{72A5EB31-B43A-40E4-A6E1-DA82E4AA2098}"/>
    <cellStyle name="Heading 1 31 3 2" xfId="10134" xr:uid="{8CF11EC8-17F7-4121-A128-C3F9B4533E72}"/>
    <cellStyle name="Heading 1 31 4" xfId="10131" xr:uid="{130DEB52-DF83-4BC8-BE06-8F15752392A1}"/>
    <cellStyle name="Heading 1 32" xfId="938" xr:uid="{37F1D241-FA2D-4D0E-BEC5-E8D3F589B5A8}"/>
    <cellStyle name="Heading 1 32 2" xfId="939" xr:uid="{2F3D53E7-FD7A-40E3-8F3D-D3A3CD37F395}"/>
    <cellStyle name="Heading 1 32 2 2" xfId="8622" xr:uid="{EA0FDFC3-756C-4A26-A77E-81FD7F215547}"/>
    <cellStyle name="Heading 1 32 2 2 2" xfId="10137" xr:uid="{2BBE992E-D73A-4028-8B8A-24309E386EB7}"/>
    <cellStyle name="Heading 1 32 2 3" xfId="10136" xr:uid="{D1F1789A-2466-4986-B355-6F8454157AE0}"/>
    <cellStyle name="Heading 1 32 3" xfId="4269" xr:uid="{28E5192C-D8F8-4169-AFFA-B1D4D66F47DD}"/>
    <cellStyle name="Heading 1 32 3 2" xfId="10138" xr:uid="{AF174CD8-460B-4C14-80E4-982F6BB765FA}"/>
    <cellStyle name="Heading 1 32 4" xfId="10135" xr:uid="{8BF4239D-38D0-4FEA-A17F-1046E07D8B42}"/>
    <cellStyle name="Heading 1 33" xfId="940" xr:uid="{9634459E-D1A6-4CDD-AAA5-E9707171E3A4}"/>
    <cellStyle name="Heading 1 33 2" xfId="4271" xr:uid="{5EA6D475-EA46-4618-A9EB-4B89AC044CB1}"/>
    <cellStyle name="Heading 1 33 2 2" xfId="10140" xr:uid="{A28F8716-228F-425B-9856-B29AFC701874}"/>
    <cellStyle name="Heading 1 33 3" xfId="4270" xr:uid="{FE20A47C-817C-43A5-849A-A57823511139}"/>
    <cellStyle name="Heading 1 33 3 2" xfId="10141" xr:uid="{089E92F2-8C7D-41A9-9C29-6E7EA81D8177}"/>
    <cellStyle name="Heading 1 33 4" xfId="7761" xr:uid="{9187F0A6-4B4D-4E0B-81DB-6837786AE4AB}"/>
    <cellStyle name="Heading 1 33 4 2" xfId="10142" xr:uid="{F7916304-D828-4D9F-86DB-66AA8F62F73D}"/>
    <cellStyle name="Heading 1 33 5" xfId="10139" xr:uid="{ED577D43-B42E-44C2-B291-2C870C8A66B0}"/>
    <cellStyle name="Heading 1 34" xfId="4272" xr:uid="{8B4BD24C-E1DA-493F-A4D3-1E235B31D553}"/>
    <cellStyle name="Heading 1 34 2" xfId="4273" xr:uid="{FE836692-44B1-41E6-8608-02FA26E5EC91}"/>
    <cellStyle name="Heading 1 34 2 2" xfId="10144" xr:uid="{88046A4A-2EF7-48C4-8A2D-0C8EFF83A658}"/>
    <cellStyle name="Heading 1 34 3" xfId="8623" xr:uid="{08E4E9F4-7FE6-44F4-B57B-3BE6BE4D20AE}"/>
    <cellStyle name="Heading 1 34 3 2" xfId="10145" xr:uid="{E03D262D-5B49-4F17-A903-70D248AAAB43}"/>
    <cellStyle name="Heading 1 34 4" xfId="7762" xr:uid="{B3022DD6-B401-4DD5-AB8C-49EF65C9628D}"/>
    <cellStyle name="Heading 1 34 4 2" xfId="10146" xr:uid="{7BB1CA77-3118-4A37-9E81-E22839BA3A6A}"/>
    <cellStyle name="Heading 1 34 5" xfId="10143" xr:uid="{F9C7F597-0F62-4C3F-8F6D-011C2C001918}"/>
    <cellStyle name="Heading 1 35" xfId="4274" xr:uid="{BEFE53F1-A180-4DEE-BCF3-982CA95CF77F}"/>
    <cellStyle name="Heading 1 35 2" xfId="4275" xr:uid="{33382D6C-1602-4EE9-9A28-D78276612D74}"/>
    <cellStyle name="Heading 1 35 2 2" xfId="10148" xr:uid="{F36D7545-1537-4346-BD21-F3D9755BDC92}"/>
    <cellStyle name="Heading 1 35 3" xfId="10147" xr:uid="{A2EA1502-795A-4C59-BC10-1D30C5C4BB9A}"/>
    <cellStyle name="Heading 1 36" xfId="4276" xr:uid="{59CA94B2-0D36-4D30-B346-C44CEF8EF49E}"/>
    <cellStyle name="Heading 1 36 2" xfId="10149" xr:uid="{04410268-6E2C-452F-A08F-4D19B1159C9D}"/>
    <cellStyle name="Heading 1 37" xfId="4277" xr:uid="{AEAF3933-D38B-499B-912F-E0333DBEF08A}"/>
    <cellStyle name="Heading 1 37 2" xfId="10150" xr:uid="{956FCA01-043F-4660-BF10-C842272D9EB0}"/>
    <cellStyle name="Heading 1 38" xfId="4278" xr:uid="{464C8C8B-739C-49E7-9DE3-52C6DD99B375}"/>
    <cellStyle name="Heading 1 38 2" xfId="10151" xr:uid="{3025E7E6-C63E-476A-A0D6-1C6C0C1734C2}"/>
    <cellStyle name="Heading 1 39" xfId="4279" xr:uid="{AFC28CE2-624F-4F55-9773-287CD7F40AC1}"/>
    <cellStyle name="Heading 1 39 10" xfId="4280" xr:uid="{916B4119-4269-4129-8AF1-51A0F0A86356}"/>
    <cellStyle name="Heading 1 39 10 2" xfId="10153" xr:uid="{09BC231C-7E35-4C52-9285-566422D57E5F}"/>
    <cellStyle name="Heading 1 39 100" xfId="4281" xr:uid="{6143E0E9-168D-4EAB-95C3-F37541205551}"/>
    <cellStyle name="Heading 1 39 100 2" xfId="10154" xr:uid="{A683CEDF-8E22-402D-8007-214B3553EA7F}"/>
    <cellStyle name="Heading 1 39 101" xfId="4282" xr:uid="{34A3B01C-A167-4A72-B713-58EA2E8DA40C}"/>
    <cellStyle name="Heading 1 39 101 2" xfId="10155" xr:uid="{A82C0E3F-AF3D-4CF6-B092-711A735C2B7A}"/>
    <cellStyle name="Heading 1 39 102" xfId="4283" xr:uid="{D2EA6D30-02A5-4B6B-A90E-32B4167E1B87}"/>
    <cellStyle name="Heading 1 39 102 2" xfId="10156" xr:uid="{8F83F8F2-A80C-493F-B403-8D96C8B2720A}"/>
    <cellStyle name="Heading 1 39 103" xfId="4284" xr:uid="{D6B7B63E-675D-48DB-B50E-C64C660676F6}"/>
    <cellStyle name="Heading 1 39 103 2" xfId="10157" xr:uid="{E4C28607-F6E4-4BBC-A8C0-439C283E2CDB}"/>
    <cellStyle name="Heading 1 39 104" xfId="4285" xr:uid="{F4FA1C30-8DFF-4850-A6C6-F94E27E94F07}"/>
    <cellStyle name="Heading 1 39 104 2" xfId="10158" xr:uid="{FC01FCC7-66C6-42B8-9254-807EF266BC4A}"/>
    <cellStyle name="Heading 1 39 105" xfId="4286" xr:uid="{2E361F12-6263-474E-AB82-BC96FE5B346F}"/>
    <cellStyle name="Heading 1 39 105 2" xfId="10159" xr:uid="{92CB93EF-5B66-4D67-AB79-BA6F72B4614B}"/>
    <cellStyle name="Heading 1 39 106" xfId="4287" xr:uid="{5817F6FB-C9C9-46B2-8881-4C95F4D0620D}"/>
    <cellStyle name="Heading 1 39 106 2" xfId="10160" xr:uid="{1F997B3A-E7B7-43D0-AFF1-770421548C76}"/>
    <cellStyle name="Heading 1 39 107" xfId="4288" xr:uid="{D5FAA1C3-4C24-4555-BD42-CF014DBE9A7C}"/>
    <cellStyle name="Heading 1 39 107 2" xfId="10161" xr:uid="{1C9CB10E-CE56-498C-8ECC-47EF9443CA00}"/>
    <cellStyle name="Heading 1 39 108" xfId="4289" xr:uid="{2DDA813A-1E67-4A2F-89F5-03E7D7253E41}"/>
    <cellStyle name="Heading 1 39 108 2" xfId="10162" xr:uid="{F3349635-3A88-4A32-ABD5-33CBAE5CB98D}"/>
    <cellStyle name="Heading 1 39 109" xfId="4290" xr:uid="{99900240-99F8-4522-A55D-767355DE2D03}"/>
    <cellStyle name="Heading 1 39 109 2" xfId="10163" xr:uid="{EEFB9D0B-BD2B-492E-8E30-E76DC4F7FC34}"/>
    <cellStyle name="Heading 1 39 11" xfId="4291" xr:uid="{3A734CD9-A1A6-45AE-B7E7-423790A305C6}"/>
    <cellStyle name="Heading 1 39 11 2" xfId="10164" xr:uid="{8A7BC70E-0E31-4EED-ABCD-E0003CF92740}"/>
    <cellStyle name="Heading 1 39 110" xfId="4292" xr:uid="{DDCDB1A2-C5BC-4C39-B856-53D0584137AA}"/>
    <cellStyle name="Heading 1 39 110 2" xfId="10165" xr:uid="{C02254D2-5E68-421F-B689-7C57F96A34D0}"/>
    <cellStyle name="Heading 1 39 111" xfId="4293" xr:uid="{4B24AD82-75CA-462C-B59C-C3338F2F8FFD}"/>
    <cellStyle name="Heading 1 39 111 2" xfId="10166" xr:uid="{ECE88B9D-653D-4D79-97BC-75730AF41C53}"/>
    <cellStyle name="Heading 1 39 112" xfId="4294" xr:uid="{57DF7666-E16C-47E7-B142-5F458737E045}"/>
    <cellStyle name="Heading 1 39 112 2" xfId="10167" xr:uid="{ACFDA39A-D91D-4778-BE71-B46D4636C79A}"/>
    <cellStyle name="Heading 1 39 113" xfId="4295" xr:uid="{7AB4CA23-9BE5-48FB-80A2-1D2DECD05CC8}"/>
    <cellStyle name="Heading 1 39 113 2" xfId="10168" xr:uid="{A862A9A9-AEA4-4921-9E9E-9C78FB7A1FE3}"/>
    <cellStyle name="Heading 1 39 114" xfId="4296" xr:uid="{79EB217A-91C5-4AB3-B765-4268E5386243}"/>
    <cellStyle name="Heading 1 39 114 2" xfId="10169" xr:uid="{6415AD79-7F68-467B-A534-A44C8DC44497}"/>
    <cellStyle name="Heading 1 39 115" xfId="4297" xr:uid="{CD8A88EC-A9C5-48DF-8E21-C3E811870015}"/>
    <cellStyle name="Heading 1 39 115 2" xfId="10170" xr:uid="{FE69EE34-AFF8-4376-956D-87A5ACBBD317}"/>
    <cellStyle name="Heading 1 39 116" xfId="4298" xr:uid="{8AB24D2A-3576-4BAC-9754-51A25564A024}"/>
    <cellStyle name="Heading 1 39 116 2" xfId="10171" xr:uid="{131D60CA-FE8E-41AD-BDAF-1DBFCBD75965}"/>
    <cellStyle name="Heading 1 39 117" xfId="4299" xr:uid="{AC09F09B-1265-4179-84A7-C0CB2E35AD87}"/>
    <cellStyle name="Heading 1 39 117 2" xfId="10172" xr:uid="{798BDDF8-72EB-444C-B5A2-7C05A9A986B1}"/>
    <cellStyle name="Heading 1 39 118" xfId="4300" xr:uid="{A8F51BC3-2430-416A-89EA-B06AD77E35E1}"/>
    <cellStyle name="Heading 1 39 118 2" xfId="10173" xr:uid="{1BFF07A1-9455-4B4A-AE14-9DECE92139EE}"/>
    <cellStyle name="Heading 1 39 119" xfId="4301" xr:uid="{BB731CE7-A06B-4BCF-ADFE-9A1834B39E1C}"/>
    <cellStyle name="Heading 1 39 119 2" xfId="10174" xr:uid="{12B539CF-509D-4785-857E-72DFCFC6BC68}"/>
    <cellStyle name="Heading 1 39 12" xfId="4302" xr:uid="{4A59CF70-6CDC-471A-AB66-9B880D95FE29}"/>
    <cellStyle name="Heading 1 39 12 2" xfId="10175" xr:uid="{78DDA243-2989-4101-A402-3ACB213CFA30}"/>
    <cellStyle name="Heading 1 39 120" xfId="4303" xr:uid="{95AD625E-9477-4C29-915E-D7A344A77A69}"/>
    <cellStyle name="Heading 1 39 120 2" xfId="10176" xr:uid="{D9C854EA-D1BD-4AED-AACF-208338BAC657}"/>
    <cellStyle name="Heading 1 39 121" xfId="4304" xr:uid="{716670C5-8B47-4365-BC1E-1E5B7B22C373}"/>
    <cellStyle name="Heading 1 39 121 2" xfId="10177" xr:uid="{76946EF8-17B7-48C8-B5A4-FFB83C2FEFA9}"/>
    <cellStyle name="Heading 1 39 122" xfId="4305" xr:uid="{E467A37E-BDCE-4BEB-816B-A2AF57BA3791}"/>
    <cellStyle name="Heading 1 39 122 2" xfId="10178" xr:uid="{524E25C9-0F24-4C0A-A05D-B0D5A916DDFF}"/>
    <cellStyle name="Heading 1 39 123" xfId="4306" xr:uid="{9AAB0472-B0AB-46D7-B4A1-8A3898A1795F}"/>
    <cellStyle name="Heading 1 39 123 2" xfId="10179" xr:uid="{EE85EC94-55B9-4D39-B65B-1616617C1CC4}"/>
    <cellStyle name="Heading 1 39 124" xfId="4307" xr:uid="{27807707-4604-4FBC-A0EF-7047973704DA}"/>
    <cellStyle name="Heading 1 39 124 2" xfId="10180" xr:uid="{6DDA0431-A41B-4C01-86AF-54E8271637BA}"/>
    <cellStyle name="Heading 1 39 125" xfId="4308" xr:uid="{080D0740-F112-401F-AF1F-AC4D3CD7BD30}"/>
    <cellStyle name="Heading 1 39 125 2" xfId="10181" xr:uid="{CF3A8447-CF32-4B8C-84E7-B077A73D57BF}"/>
    <cellStyle name="Heading 1 39 126" xfId="4309" xr:uid="{EB23932B-9455-433F-A714-9AECB26A029B}"/>
    <cellStyle name="Heading 1 39 126 2" xfId="10182" xr:uid="{FB60E330-0778-42C5-B8A9-C082213DFBA5}"/>
    <cellStyle name="Heading 1 39 127" xfId="4310" xr:uid="{107417B4-3E74-4889-887F-62B3A63276CE}"/>
    <cellStyle name="Heading 1 39 127 2" xfId="10183" xr:uid="{53BCC257-526C-4D0C-BA7A-EDB0CECB9207}"/>
    <cellStyle name="Heading 1 39 128" xfId="4311" xr:uid="{2B1A939C-950B-4B09-AD2F-D89C0A1CDFE7}"/>
    <cellStyle name="Heading 1 39 128 2" xfId="10184" xr:uid="{F689AC27-F992-414E-B768-2BF952CB3FAF}"/>
    <cellStyle name="Heading 1 39 129" xfId="4312" xr:uid="{E1C00E09-66AF-4915-B3C9-3E7D0887EA8E}"/>
    <cellStyle name="Heading 1 39 129 2" xfId="10185" xr:uid="{4B32C619-9673-42B4-9006-5309980E5BDF}"/>
    <cellStyle name="Heading 1 39 13" xfId="4313" xr:uid="{33398F67-55D9-4FEA-83B6-4EC41DD58EBC}"/>
    <cellStyle name="Heading 1 39 13 2" xfId="10186" xr:uid="{B57E0B8D-6867-4188-BB67-F57B531DCBA0}"/>
    <cellStyle name="Heading 1 39 130" xfId="4314" xr:uid="{F08570EF-0F3B-402A-A430-93DE28CD821C}"/>
    <cellStyle name="Heading 1 39 130 2" xfId="10187" xr:uid="{7FCA701E-0C2C-4D5D-BC47-469E52BFB9DC}"/>
    <cellStyle name="Heading 1 39 131" xfId="4315" xr:uid="{040F3FDE-B000-42D2-8ACA-3A721469E015}"/>
    <cellStyle name="Heading 1 39 131 2" xfId="10188" xr:uid="{20101F52-5BE4-4FF0-8544-64476F86C499}"/>
    <cellStyle name="Heading 1 39 132" xfId="4316" xr:uid="{F2C8E48E-E28A-478B-A618-6CADA86174CC}"/>
    <cellStyle name="Heading 1 39 132 2" xfId="10189" xr:uid="{A1253074-9096-476C-A419-9ECC6F30EDAB}"/>
    <cellStyle name="Heading 1 39 133" xfId="4317" xr:uid="{C1075ECD-955C-41FB-ABDC-206DCA872CF3}"/>
    <cellStyle name="Heading 1 39 133 2" xfId="10190" xr:uid="{2F1C1F8F-E57C-4D9C-8FE7-BA1EC33758ED}"/>
    <cellStyle name="Heading 1 39 134" xfId="4318" xr:uid="{6B95AE67-F716-42EE-8867-71CF2C405C09}"/>
    <cellStyle name="Heading 1 39 134 2" xfId="10191" xr:uid="{C8D1B9C0-3CD5-4850-B3D6-70599BB49EC6}"/>
    <cellStyle name="Heading 1 39 135" xfId="4319" xr:uid="{09085315-DC6D-4C8B-8EFF-E89BA49581D7}"/>
    <cellStyle name="Heading 1 39 135 2" xfId="10192" xr:uid="{B4643B29-98EA-4542-8F36-E2F922013555}"/>
    <cellStyle name="Heading 1 39 136" xfId="4320" xr:uid="{49A08FDE-7AB9-45E0-AC48-AE22B0C3D204}"/>
    <cellStyle name="Heading 1 39 136 2" xfId="10193" xr:uid="{83B6D0F1-80F7-4539-A123-1289FE5700D5}"/>
    <cellStyle name="Heading 1 39 137" xfId="4321" xr:uid="{F411F0C3-15C6-48A0-BD08-0F96C6A4E0A4}"/>
    <cellStyle name="Heading 1 39 137 2" xfId="10194" xr:uid="{287CE689-7FBC-4323-82D1-7BB6CF6F88C0}"/>
    <cellStyle name="Heading 1 39 138" xfId="4322" xr:uid="{4F9AE114-7D7F-4AE8-BB6E-2A5DA985283D}"/>
    <cellStyle name="Heading 1 39 138 2" xfId="10195" xr:uid="{DEAEACFD-5C37-4010-8E04-83750A5B24E5}"/>
    <cellStyle name="Heading 1 39 139" xfId="4323" xr:uid="{9BF15D8E-4486-4696-A6F4-025CD1CE78B1}"/>
    <cellStyle name="Heading 1 39 139 2" xfId="10196" xr:uid="{0E4CBB37-FCC2-4DF1-9C1F-8C2F998094C5}"/>
    <cellStyle name="Heading 1 39 14" xfId="4324" xr:uid="{24748E96-6839-4210-99B1-8DDF908439BA}"/>
    <cellStyle name="Heading 1 39 14 2" xfId="10197" xr:uid="{73B168B5-27C3-4D3C-A537-20E8F07B758C}"/>
    <cellStyle name="Heading 1 39 140" xfId="4325" xr:uid="{E4FBB581-4A33-4320-8908-ABE06C484F41}"/>
    <cellStyle name="Heading 1 39 140 2" xfId="10198" xr:uid="{1D798635-C6D2-497F-90A3-58492487881D}"/>
    <cellStyle name="Heading 1 39 141" xfId="4326" xr:uid="{4E777A31-6437-4588-B795-FCEB13316753}"/>
    <cellStyle name="Heading 1 39 141 2" xfId="10199" xr:uid="{DA18AECF-D93D-4A51-A1E8-9D087D2AFA27}"/>
    <cellStyle name="Heading 1 39 142" xfId="4327" xr:uid="{87D24D56-058D-41D5-B9D5-37DD1F0C093F}"/>
    <cellStyle name="Heading 1 39 142 2" xfId="10200" xr:uid="{FA4C1830-FECF-423C-83D8-C686991A9064}"/>
    <cellStyle name="Heading 1 39 143" xfId="4328" xr:uid="{E79718AE-3515-482A-9CED-C471104FF7D9}"/>
    <cellStyle name="Heading 1 39 143 2" xfId="10201" xr:uid="{51F81E15-D099-48C9-BF07-AF577FD5433A}"/>
    <cellStyle name="Heading 1 39 144" xfId="4329" xr:uid="{8F27ECDB-CABA-4FFE-86E4-CA9C61BF0BE7}"/>
    <cellStyle name="Heading 1 39 144 2" xfId="10202" xr:uid="{ADD53836-31D3-4AA9-8EBB-1D698F60CC68}"/>
    <cellStyle name="Heading 1 39 145" xfId="4330" xr:uid="{4F892470-66B2-4879-8643-9EFCDA2CC592}"/>
    <cellStyle name="Heading 1 39 145 2" xfId="10203" xr:uid="{9FB3C686-C6A0-41A9-A696-800E6967FCA8}"/>
    <cellStyle name="Heading 1 39 146" xfId="4331" xr:uid="{121AF973-95D6-456E-B726-3EDD3C5D06F5}"/>
    <cellStyle name="Heading 1 39 146 2" xfId="10204" xr:uid="{15B3C666-1572-4659-8CAF-DB918DBA5CB1}"/>
    <cellStyle name="Heading 1 39 147" xfId="4332" xr:uid="{4328762B-83E8-4158-A9A8-CE52F9299151}"/>
    <cellStyle name="Heading 1 39 147 2" xfId="10205" xr:uid="{E94D2B81-7309-41D5-8DF7-8B6834F12CF6}"/>
    <cellStyle name="Heading 1 39 148" xfId="4333" xr:uid="{7A28AA4F-571C-4CB0-8252-6D95CFEE861D}"/>
    <cellStyle name="Heading 1 39 148 2" xfId="10206" xr:uid="{0863AC22-DD51-4EF1-96AB-E97711A538DC}"/>
    <cellStyle name="Heading 1 39 149" xfId="4334" xr:uid="{101223BA-EFA9-4BED-86C9-C135182DBA4B}"/>
    <cellStyle name="Heading 1 39 149 2" xfId="10207" xr:uid="{3F4CF873-C009-4FD1-9FB6-C18D6D2BB1E6}"/>
    <cellStyle name="Heading 1 39 15" xfId="4335" xr:uid="{589D4009-A143-49FA-A086-BDBFD3D1352E}"/>
    <cellStyle name="Heading 1 39 15 2" xfId="10208" xr:uid="{061F7BD1-B0BB-404B-BCED-8D0952FE2E5C}"/>
    <cellStyle name="Heading 1 39 150" xfId="4336" xr:uid="{B9799298-5B39-4CE5-BAC3-E9C5727363C4}"/>
    <cellStyle name="Heading 1 39 150 2" xfId="10209" xr:uid="{7CCF3B3C-FA58-434D-8744-A16C43C82688}"/>
    <cellStyle name="Heading 1 39 151" xfId="4337" xr:uid="{CADAAEFA-2C7E-4C9E-B7C9-93D3E842833A}"/>
    <cellStyle name="Heading 1 39 151 2" xfId="10210" xr:uid="{0AFE2BA8-77E3-4FB2-99A1-EBF24080B4D4}"/>
    <cellStyle name="Heading 1 39 152" xfId="4338" xr:uid="{25AB0BF9-B069-4D65-B713-8FE02CBE3FAE}"/>
    <cellStyle name="Heading 1 39 152 2" xfId="10211" xr:uid="{B9179D96-355E-4AB9-9633-DD048FD0EE88}"/>
    <cellStyle name="Heading 1 39 153" xfId="4339" xr:uid="{3243BD3B-5067-455F-AB40-451ED3F59A6C}"/>
    <cellStyle name="Heading 1 39 153 2" xfId="10212" xr:uid="{A412B189-228D-42E4-BA6B-52ED40490E60}"/>
    <cellStyle name="Heading 1 39 154" xfId="4340" xr:uid="{BAA70EA6-6B36-49F2-B25C-2804E80EBD70}"/>
    <cellStyle name="Heading 1 39 154 2" xfId="10213" xr:uid="{D2BF206F-A479-475D-82CB-E985C9CE01B8}"/>
    <cellStyle name="Heading 1 39 155" xfId="4341" xr:uid="{DE93580E-0F0B-4BB8-AE90-C17DC2C201EB}"/>
    <cellStyle name="Heading 1 39 155 2" xfId="10214" xr:uid="{51453DFA-23BA-4F00-BBAC-11C197F9390C}"/>
    <cellStyle name="Heading 1 39 156" xfId="4342" xr:uid="{F6460CE0-67E3-4FB9-81FB-34702307D8DC}"/>
    <cellStyle name="Heading 1 39 156 2" xfId="10215" xr:uid="{B3F62874-A69D-4683-81F6-53C2ADFB2F6E}"/>
    <cellStyle name="Heading 1 39 157" xfId="4343" xr:uid="{1BB4F2C5-D1A5-4B1D-B531-E340C91D0F4B}"/>
    <cellStyle name="Heading 1 39 157 2" xfId="10216" xr:uid="{51DF7ACA-92D5-40F1-A291-CD1F2EDB3936}"/>
    <cellStyle name="Heading 1 39 158" xfId="4344" xr:uid="{EF65FF18-12E1-4E1D-8AF1-018DAFD7E76D}"/>
    <cellStyle name="Heading 1 39 158 2" xfId="10217" xr:uid="{20409446-9E15-43B0-919F-9B934ABF8DC9}"/>
    <cellStyle name="Heading 1 39 159" xfId="4345" xr:uid="{D9BA9419-2D6D-4416-909B-FC84B25DBB2E}"/>
    <cellStyle name="Heading 1 39 159 2" xfId="10218" xr:uid="{2D425D60-A094-42FC-A2E6-84C7BB08D606}"/>
    <cellStyle name="Heading 1 39 16" xfId="4346" xr:uid="{EBCC9D3C-4860-4C2F-A8F4-C48162AB47DF}"/>
    <cellStyle name="Heading 1 39 16 2" xfId="10219" xr:uid="{88042CEE-F2F8-499F-8506-2034A48C43D1}"/>
    <cellStyle name="Heading 1 39 160" xfId="4347" xr:uid="{1249DFC5-7258-4ADD-88F1-F47F3E285817}"/>
    <cellStyle name="Heading 1 39 160 2" xfId="10220" xr:uid="{EBB60D03-7300-4156-A3CC-6C5356C717B3}"/>
    <cellStyle name="Heading 1 39 161" xfId="4348" xr:uid="{98EB651E-223C-4310-B696-6910FB9BFB4A}"/>
    <cellStyle name="Heading 1 39 161 2" xfId="10221" xr:uid="{94E912B7-9D50-449F-93A4-D879FB9D06DA}"/>
    <cellStyle name="Heading 1 39 162" xfId="4349" xr:uid="{5F7A7AC5-64AD-4667-ABAC-D842B2F25036}"/>
    <cellStyle name="Heading 1 39 162 2" xfId="10222" xr:uid="{E9452519-3B6E-4666-979B-053E6390AD3D}"/>
    <cellStyle name="Heading 1 39 163" xfId="4350" xr:uid="{511C8163-0ADF-4491-BE65-B0903F23CC74}"/>
    <cellStyle name="Heading 1 39 163 2" xfId="10223" xr:uid="{CE4A8FA1-480B-4938-AB4E-B16B022F4F04}"/>
    <cellStyle name="Heading 1 39 164" xfId="4351" xr:uid="{6F722843-A917-4F48-BBDA-C46CEF4FF2C1}"/>
    <cellStyle name="Heading 1 39 164 2" xfId="10224" xr:uid="{7B57746F-860E-429A-BA97-4842D56BA495}"/>
    <cellStyle name="Heading 1 39 165" xfId="4352" xr:uid="{CE797256-EF21-4AED-AFD6-91E80657AD1E}"/>
    <cellStyle name="Heading 1 39 165 2" xfId="10225" xr:uid="{58C8A6D0-8E02-4FDF-99F2-AA0AFC30A0C0}"/>
    <cellStyle name="Heading 1 39 166" xfId="4353" xr:uid="{8D3A74FA-7EF9-4C9C-AE3D-3F0025E98213}"/>
    <cellStyle name="Heading 1 39 166 2" xfId="10226" xr:uid="{EAC46A2B-4DD0-488D-B0AD-5D04ECAA42B6}"/>
    <cellStyle name="Heading 1 39 167" xfId="4354" xr:uid="{5602B3BE-9140-4EF9-B216-E9FF278A2AF0}"/>
    <cellStyle name="Heading 1 39 167 2" xfId="10227" xr:uid="{881C3324-C6EC-4D85-ABCB-55BFFB402F15}"/>
    <cellStyle name="Heading 1 39 168" xfId="4355" xr:uid="{B0E42408-5269-4CD6-9B61-5CFA080A2582}"/>
    <cellStyle name="Heading 1 39 168 2" xfId="10228" xr:uid="{D759E01E-DD49-4E81-8097-2A03C1523B4D}"/>
    <cellStyle name="Heading 1 39 169" xfId="4356" xr:uid="{ABCAE803-6820-43B8-BDD4-071F93D8C856}"/>
    <cellStyle name="Heading 1 39 169 2" xfId="10229" xr:uid="{297AB8B6-8BAB-4143-90E5-EF4005C34ACF}"/>
    <cellStyle name="Heading 1 39 17" xfId="4357" xr:uid="{F078A9C6-6320-471E-8AC3-B7F3628167CF}"/>
    <cellStyle name="Heading 1 39 17 2" xfId="10230" xr:uid="{04053CBA-A915-494B-B37F-09A8EE8E2AC3}"/>
    <cellStyle name="Heading 1 39 170" xfId="4358" xr:uid="{D4BEAE81-8BF7-4A1D-BBA4-8A218EB3E9B6}"/>
    <cellStyle name="Heading 1 39 170 2" xfId="10231" xr:uid="{63CA6C48-CD47-4A26-A4D8-9FBD47861563}"/>
    <cellStyle name="Heading 1 39 171" xfId="4359" xr:uid="{1EDF7F81-D818-4164-9852-43BED2D965C1}"/>
    <cellStyle name="Heading 1 39 171 2" xfId="10232" xr:uid="{CA6DF725-F42B-4469-A27A-75C88FEDCF2C}"/>
    <cellStyle name="Heading 1 39 172" xfId="4360" xr:uid="{A5A3817D-020B-43DF-9BEE-D889C380E977}"/>
    <cellStyle name="Heading 1 39 172 2" xfId="10233" xr:uid="{1C30E03A-E1B5-4AB6-A026-46C0A1D4E94F}"/>
    <cellStyle name="Heading 1 39 173" xfId="4361" xr:uid="{20E57040-434A-40B7-B756-39F85CD824B1}"/>
    <cellStyle name="Heading 1 39 173 2" xfId="10234" xr:uid="{CCE7820E-C695-41F8-9ED5-D669207C2D92}"/>
    <cellStyle name="Heading 1 39 174" xfId="4362" xr:uid="{9C1BC747-5861-49C2-862A-B2B11ADB7A16}"/>
    <cellStyle name="Heading 1 39 174 2" xfId="10235" xr:uid="{C3FD5DC1-FCAF-480A-AB27-A582BCE39519}"/>
    <cellStyle name="Heading 1 39 175" xfId="4363" xr:uid="{38FA893E-28E5-4BCC-8D93-B886DF8637C7}"/>
    <cellStyle name="Heading 1 39 175 2" xfId="10236" xr:uid="{36E66184-D5A5-4703-9FD5-2FCE04CB1E45}"/>
    <cellStyle name="Heading 1 39 176" xfId="4364" xr:uid="{8B2B603E-AC16-4267-ABFD-6155DC392636}"/>
    <cellStyle name="Heading 1 39 176 2" xfId="10237" xr:uid="{E627041B-23F0-4DA0-A922-5563E4823080}"/>
    <cellStyle name="Heading 1 39 177" xfId="4365" xr:uid="{33501688-7543-43A7-AB11-BC8F15E50B10}"/>
    <cellStyle name="Heading 1 39 177 2" xfId="10238" xr:uid="{F4D62640-67C2-40FF-9331-9A98129E79BE}"/>
    <cellStyle name="Heading 1 39 178" xfId="4366" xr:uid="{D4B26DEF-1142-4448-9418-AC628DC3ED76}"/>
    <cellStyle name="Heading 1 39 178 2" xfId="10239" xr:uid="{5CBC452D-8DF4-4819-8FB6-A2293C64FACE}"/>
    <cellStyle name="Heading 1 39 179" xfId="4367" xr:uid="{D525920C-F28B-46E9-87E4-5AA3B0987469}"/>
    <cellStyle name="Heading 1 39 179 2" xfId="10240" xr:uid="{9E3FB71A-826B-46ED-B70E-2BE6BA5FDE72}"/>
    <cellStyle name="Heading 1 39 18" xfId="4368" xr:uid="{CD66FA5F-3D73-45F0-938C-34856F3E521F}"/>
    <cellStyle name="Heading 1 39 18 2" xfId="10241" xr:uid="{6BD7CFB0-AEC6-4897-8471-A2CA590F751F}"/>
    <cellStyle name="Heading 1 39 180" xfId="4369" xr:uid="{BF282663-3B2C-4BAF-A209-6DD608302A9B}"/>
    <cellStyle name="Heading 1 39 180 2" xfId="10242" xr:uid="{F35E0A5A-B3BB-4AAA-9E1E-2EEABF58330D}"/>
    <cellStyle name="Heading 1 39 181" xfId="4370" xr:uid="{F98CC3CC-D486-4173-9219-4CC644C9E1B4}"/>
    <cellStyle name="Heading 1 39 181 2" xfId="10243" xr:uid="{969E08E8-0693-48C2-9F6C-0AC78E0F2EEA}"/>
    <cellStyle name="Heading 1 39 182" xfId="4371" xr:uid="{4775529F-6A25-42DC-B48F-B6D8543FD48A}"/>
    <cellStyle name="Heading 1 39 182 2" xfId="10244" xr:uid="{0D1742B9-106D-4B23-B174-6161D60917BB}"/>
    <cellStyle name="Heading 1 39 183" xfId="4372" xr:uid="{2BC04598-5C8C-49CB-BE45-D42FE15080DA}"/>
    <cellStyle name="Heading 1 39 183 2" xfId="10245" xr:uid="{93951B35-3F08-492E-8CD0-1E1D20053A4B}"/>
    <cellStyle name="Heading 1 39 184" xfId="4373" xr:uid="{00E6A636-9388-4A2B-94FD-B1B15C9507B9}"/>
    <cellStyle name="Heading 1 39 184 2" xfId="10246" xr:uid="{78D8D689-9961-4D8F-93AD-DC68F0C60FB2}"/>
    <cellStyle name="Heading 1 39 185" xfId="4374" xr:uid="{2593BC8E-8692-427C-8711-E343800F6702}"/>
    <cellStyle name="Heading 1 39 185 2" xfId="10247" xr:uid="{8A7CFD72-8FDA-4100-9454-CA3DECB45888}"/>
    <cellStyle name="Heading 1 39 186" xfId="4375" xr:uid="{6EC1CE78-8F68-4638-8E7E-72EC0772C5DD}"/>
    <cellStyle name="Heading 1 39 186 2" xfId="10248" xr:uid="{CF522D72-8511-4D0B-901D-F844B7C0E1FF}"/>
    <cellStyle name="Heading 1 39 187" xfId="4376" xr:uid="{6A2B7EA1-93D5-44CC-BECC-C15BAA2421A1}"/>
    <cellStyle name="Heading 1 39 187 2" xfId="10249" xr:uid="{4D5977D3-F6DC-40CA-8FA9-B2259307716C}"/>
    <cellStyle name="Heading 1 39 188" xfId="4377" xr:uid="{5F28D514-1216-4616-8587-2B7D54450111}"/>
    <cellStyle name="Heading 1 39 188 2" xfId="10250" xr:uid="{C14ABE07-0C86-4E10-8A99-C94B70157A89}"/>
    <cellStyle name="Heading 1 39 189" xfId="4378" xr:uid="{E6EF4C1A-E15D-48FA-A609-4195F012B695}"/>
    <cellStyle name="Heading 1 39 189 2" xfId="10251" xr:uid="{F61EAE99-38C8-4789-AB92-64ADEB0CB152}"/>
    <cellStyle name="Heading 1 39 19" xfId="4379" xr:uid="{D19ADA41-8177-4BCC-9214-327F0AAD1AD7}"/>
    <cellStyle name="Heading 1 39 19 2" xfId="10252" xr:uid="{526384F7-592C-4467-BEF9-183493E4D07A}"/>
    <cellStyle name="Heading 1 39 190" xfId="4380" xr:uid="{0595A0A3-7B88-40F1-9ADF-EBC606F82D81}"/>
    <cellStyle name="Heading 1 39 190 2" xfId="10253" xr:uid="{69857710-4266-441D-8818-5489B2484C81}"/>
    <cellStyle name="Heading 1 39 191" xfId="4381" xr:uid="{08603107-1CF3-4ABA-A72F-DF017A0673B9}"/>
    <cellStyle name="Heading 1 39 191 2" xfId="10254" xr:uid="{A280EC10-1C09-449A-B2E7-0EA1F46D39D6}"/>
    <cellStyle name="Heading 1 39 192" xfId="4382" xr:uid="{4EC6F441-578C-4B77-B08F-D78622351C0A}"/>
    <cellStyle name="Heading 1 39 192 2" xfId="10255" xr:uid="{5C2352E8-958B-40AE-B3F8-B9DFE1942B08}"/>
    <cellStyle name="Heading 1 39 193" xfId="4383" xr:uid="{6DA15476-F05F-4102-8ECF-9F5F34679E2E}"/>
    <cellStyle name="Heading 1 39 193 2" xfId="10256" xr:uid="{7D94D808-415B-4BFF-8D1C-83520CE2A487}"/>
    <cellStyle name="Heading 1 39 194" xfId="4384" xr:uid="{E2932603-5872-4AC5-A4BA-CCD3BB44A4C1}"/>
    <cellStyle name="Heading 1 39 194 2" xfId="10257" xr:uid="{018E2CE2-BC2F-4841-80A1-A23ED921CAFE}"/>
    <cellStyle name="Heading 1 39 195" xfId="4385" xr:uid="{78F434DC-760C-4183-972A-7D284EB8DDCA}"/>
    <cellStyle name="Heading 1 39 195 2" xfId="10258" xr:uid="{E3DA9846-CF4B-4F3F-B875-A63DE45B8C82}"/>
    <cellStyle name="Heading 1 39 196" xfId="4386" xr:uid="{60C85C00-1188-43EC-9534-489EFC9A0E23}"/>
    <cellStyle name="Heading 1 39 196 2" xfId="10259" xr:uid="{3ABB6597-9C13-4F95-A2B9-9494B8E0961B}"/>
    <cellStyle name="Heading 1 39 197" xfId="4387" xr:uid="{666AA7CB-92BB-485E-A092-98EE0F44E1C6}"/>
    <cellStyle name="Heading 1 39 197 2" xfId="10260" xr:uid="{E1F7EECB-EC95-4374-B8A2-EE852F9C3DEE}"/>
    <cellStyle name="Heading 1 39 198" xfId="4388" xr:uid="{C3810BB8-4D87-4193-8152-26A91A4D7BAA}"/>
    <cellStyle name="Heading 1 39 198 2" xfId="10261" xr:uid="{98854148-37C4-4DFD-80BE-CF9AC717542C}"/>
    <cellStyle name="Heading 1 39 199" xfId="4389" xr:uid="{6DF6B498-F85B-4E09-9BE9-A759852D0CA2}"/>
    <cellStyle name="Heading 1 39 199 2" xfId="10262" xr:uid="{1B84A9D9-CF3B-4A5A-B53B-2BBDDD23260E}"/>
    <cellStyle name="Heading 1 39 2" xfId="4390" xr:uid="{E384068C-AF37-4553-8702-3DAD24F45F0B}"/>
    <cellStyle name="Heading 1 39 2 2" xfId="10263" xr:uid="{4E69F7E0-8D20-43A5-A947-6130C459C29C}"/>
    <cellStyle name="Heading 1 39 20" xfId="4391" xr:uid="{4BD06ECA-799F-4909-AA51-C26C424A2116}"/>
    <cellStyle name="Heading 1 39 20 2" xfId="10264" xr:uid="{E8AC4526-8252-4030-9DA7-8B8BE6F466B8}"/>
    <cellStyle name="Heading 1 39 200" xfId="4392" xr:uid="{6EA6BE1F-EB5D-4704-B5E9-7F4809F2ED69}"/>
    <cellStyle name="Heading 1 39 200 2" xfId="10265" xr:uid="{257EECF1-AA95-4243-A3DF-063B9E2D1344}"/>
    <cellStyle name="Heading 1 39 201" xfId="4393" xr:uid="{0D8AA2AB-91C4-4677-AA82-FD6AB2472B08}"/>
    <cellStyle name="Heading 1 39 201 2" xfId="10266" xr:uid="{37CB6442-0EA1-46FB-A12E-FC90CDD3C7D8}"/>
    <cellStyle name="Heading 1 39 202" xfId="4394" xr:uid="{E6068DBF-5AEC-493B-8822-766785869FCD}"/>
    <cellStyle name="Heading 1 39 202 2" xfId="10267" xr:uid="{64B5C010-0559-4DBD-971B-D4039D5CDBCF}"/>
    <cellStyle name="Heading 1 39 203" xfId="4395" xr:uid="{23BE8160-ECCC-42BB-A003-A187DCB39243}"/>
    <cellStyle name="Heading 1 39 203 2" xfId="10268" xr:uid="{232835F6-2C44-49C5-A4D8-C97E352380F0}"/>
    <cellStyle name="Heading 1 39 204" xfId="4396" xr:uid="{DEED2B3B-BD33-4583-87C5-95B1BA04BEBE}"/>
    <cellStyle name="Heading 1 39 204 2" xfId="10269" xr:uid="{13EEE340-0723-4567-9F5B-F0344F71C47D}"/>
    <cellStyle name="Heading 1 39 205" xfId="4397" xr:uid="{1B04AC91-0D32-4E1F-A225-F07D4762D6D0}"/>
    <cellStyle name="Heading 1 39 205 2" xfId="10270" xr:uid="{11757574-A381-4FB5-A8C6-0E5191D2C9C5}"/>
    <cellStyle name="Heading 1 39 206" xfId="4398" xr:uid="{E812EC02-3C26-4CFE-8288-2537684F892A}"/>
    <cellStyle name="Heading 1 39 206 2" xfId="10271" xr:uid="{81487E21-EC70-48F3-BCAB-90F88CE6BFA7}"/>
    <cellStyle name="Heading 1 39 207" xfId="4399" xr:uid="{0253CAD7-7475-46A2-B4B2-69C936D9699A}"/>
    <cellStyle name="Heading 1 39 207 2" xfId="10272" xr:uid="{E6130FE9-9131-4350-9C3B-70759E6F0ECF}"/>
    <cellStyle name="Heading 1 39 208" xfId="4400" xr:uid="{3F3804FA-AD52-46EA-AB48-CD38784897C0}"/>
    <cellStyle name="Heading 1 39 208 2" xfId="10273" xr:uid="{3E54EBFA-BB91-482A-B381-FA8F800D151D}"/>
    <cellStyle name="Heading 1 39 209" xfId="4401" xr:uid="{D107E97C-AC65-42AC-BE75-1B74746A1A08}"/>
    <cellStyle name="Heading 1 39 209 2" xfId="10274" xr:uid="{23C89A4E-5ABC-4653-B1F3-342537C932B2}"/>
    <cellStyle name="Heading 1 39 21" xfId="4402" xr:uid="{9278CED9-2D6A-41AC-A549-54DB48B9B0FB}"/>
    <cellStyle name="Heading 1 39 21 2" xfId="10275" xr:uid="{7229701A-7086-4319-B08E-E536497CF6B4}"/>
    <cellStyle name="Heading 1 39 210" xfId="4403" xr:uid="{15D58C59-D5A2-415C-A308-3D322FABF10B}"/>
    <cellStyle name="Heading 1 39 210 2" xfId="10276" xr:uid="{EBD9C633-2E2A-442C-990B-A3B3020E018B}"/>
    <cellStyle name="Heading 1 39 211" xfId="4404" xr:uid="{0AB3738A-320F-4CFD-847E-10E1FCB5D81C}"/>
    <cellStyle name="Heading 1 39 211 2" xfId="10277" xr:uid="{82EE59E6-9D4F-4220-B409-C6CD33DB6F73}"/>
    <cellStyle name="Heading 1 39 212" xfId="4405" xr:uid="{8E0C5BCA-E7FB-46A8-A2E5-06ED7EA141B2}"/>
    <cellStyle name="Heading 1 39 212 2" xfId="10278" xr:uid="{0A1FDB22-03C7-463D-848E-41659AEA68F2}"/>
    <cellStyle name="Heading 1 39 213" xfId="4406" xr:uid="{BBA4B925-38BE-4CBC-8432-C1BD1DDF2217}"/>
    <cellStyle name="Heading 1 39 213 2" xfId="10279" xr:uid="{C54AAD65-ABAC-41BD-AB44-B61B10B7CEE5}"/>
    <cellStyle name="Heading 1 39 214" xfId="4407" xr:uid="{25DB5340-5049-48CA-8F6C-29F42982D8E2}"/>
    <cellStyle name="Heading 1 39 214 2" xfId="10280" xr:uid="{EB59E1A2-15F5-45BB-9A68-E0A1F9B73C2C}"/>
    <cellStyle name="Heading 1 39 215" xfId="4408" xr:uid="{E3EB47C3-E281-43A6-908E-B9FB776D8229}"/>
    <cellStyle name="Heading 1 39 215 2" xfId="10281" xr:uid="{FB31F7BB-182B-4F07-8ECD-825F1EE931D2}"/>
    <cellStyle name="Heading 1 39 216" xfId="4409" xr:uid="{4DD7EA5B-F521-446F-885D-ECA4C5561947}"/>
    <cellStyle name="Heading 1 39 216 2" xfId="10282" xr:uid="{BA735866-7967-49B7-9367-723180FA6052}"/>
    <cellStyle name="Heading 1 39 217" xfId="4410" xr:uid="{3DD45F9D-F89A-47FB-AE05-5AC56863A908}"/>
    <cellStyle name="Heading 1 39 217 2" xfId="10283" xr:uid="{7610F6E2-0626-4962-8A38-561BD9D3A97D}"/>
    <cellStyle name="Heading 1 39 218" xfId="4411" xr:uid="{4BFFE876-33EE-4AD5-8683-704D6559E3E6}"/>
    <cellStyle name="Heading 1 39 218 2" xfId="10284" xr:uid="{575EE8AA-073B-4001-8CE9-F8FE49269FAC}"/>
    <cellStyle name="Heading 1 39 219" xfId="4412" xr:uid="{854E51EB-C4AC-4061-B942-D05DC77C78A5}"/>
    <cellStyle name="Heading 1 39 219 2" xfId="10285" xr:uid="{23F12721-0F42-4604-828C-C4F46F6A7F4E}"/>
    <cellStyle name="Heading 1 39 22" xfId="4413" xr:uid="{1EA3119D-3D0E-49E3-AF33-2E3E696E8DF0}"/>
    <cellStyle name="Heading 1 39 22 2" xfId="10286" xr:uid="{FB717B4D-9538-42F8-9A6D-E611FC53CF0D}"/>
    <cellStyle name="Heading 1 39 220" xfId="4414" xr:uid="{098B8A96-09A6-4345-B250-14E325609845}"/>
    <cellStyle name="Heading 1 39 220 2" xfId="10287" xr:uid="{4ADE8776-5B5A-473D-AF1D-7B52BF6C44F1}"/>
    <cellStyle name="Heading 1 39 221" xfId="4415" xr:uid="{2443AB1C-D176-40F4-989A-470FB588CC85}"/>
    <cellStyle name="Heading 1 39 221 2" xfId="10288" xr:uid="{710CB7C2-0B94-4F3B-8C2E-A92F627A9D4A}"/>
    <cellStyle name="Heading 1 39 222" xfId="4416" xr:uid="{204D8A0B-3F80-4006-ADFF-34DF919E1E62}"/>
    <cellStyle name="Heading 1 39 222 2" xfId="10289" xr:uid="{DD7A791A-2469-43A1-AE63-B3086E09D528}"/>
    <cellStyle name="Heading 1 39 223" xfId="4417" xr:uid="{0221C734-15C6-4C6F-AA2B-07D866F98321}"/>
    <cellStyle name="Heading 1 39 223 2" xfId="10290" xr:uid="{71832C93-54DB-49D6-8782-9C9D67C04256}"/>
    <cellStyle name="Heading 1 39 224" xfId="4418" xr:uid="{DADD3E39-C5F3-4F49-9839-C718A7715A1E}"/>
    <cellStyle name="Heading 1 39 224 2" xfId="10291" xr:uid="{25143E08-33AC-4B04-B702-30409A5473C3}"/>
    <cellStyle name="Heading 1 39 225" xfId="4419" xr:uid="{9A1B2265-FB94-43D7-96C7-D5490D63B80D}"/>
    <cellStyle name="Heading 1 39 225 2" xfId="10292" xr:uid="{88A6616D-7345-4594-833B-10EE3D525EC4}"/>
    <cellStyle name="Heading 1 39 226" xfId="4420" xr:uid="{9C1556E0-26F9-44F5-875D-17D63E3CC3CA}"/>
    <cellStyle name="Heading 1 39 226 2" xfId="10293" xr:uid="{CA9A1462-D8A8-4576-AB49-F7F33BC627B6}"/>
    <cellStyle name="Heading 1 39 227" xfId="4421" xr:uid="{518F3B0E-C655-42B1-85AB-160F05BC0D36}"/>
    <cellStyle name="Heading 1 39 227 2" xfId="10294" xr:uid="{3BF55994-9D8C-444E-8FE8-BA9751A0684A}"/>
    <cellStyle name="Heading 1 39 228" xfId="4422" xr:uid="{D9B636DA-9DBD-4DA3-9564-A5CAEE51B9F3}"/>
    <cellStyle name="Heading 1 39 228 2" xfId="10295" xr:uid="{212D5055-646B-4590-9156-474765D66671}"/>
    <cellStyle name="Heading 1 39 229" xfId="4423" xr:uid="{672949A4-67B4-49BC-8AAF-E99ED4CE8167}"/>
    <cellStyle name="Heading 1 39 229 2" xfId="10296" xr:uid="{FFAA79C7-A271-455F-A64D-90170B4DDCCA}"/>
    <cellStyle name="Heading 1 39 23" xfId="4424" xr:uid="{7ED4B092-E91E-4DC0-93C5-7C25EF2F24A6}"/>
    <cellStyle name="Heading 1 39 23 2" xfId="10297" xr:uid="{C1ECD88B-5C1B-4C96-B83F-8640E5AD6D56}"/>
    <cellStyle name="Heading 1 39 230" xfId="4425" xr:uid="{509A9012-4FF8-470D-8DCE-E886F198E56A}"/>
    <cellStyle name="Heading 1 39 230 2" xfId="10298" xr:uid="{664E21ED-D703-457C-8CBC-432BE284E538}"/>
    <cellStyle name="Heading 1 39 231" xfId="4426" xr:uid="{11D70112-AEA0-40A6-AF59-B3069D78B169}"/>
    <cellStyle name="Heading 1 39 231 2" xfId="10299" xr:uid="{A5BA47E7-19BB-4228-AA75-FE57D8550348}"/>
    <cellStyle name="Heading 1 39 232" xfId="4427" xr:uid="{2C28B7B7-7E10-4987-82D7-AB6091B784DC}"/>
    <cellStyle name="Heading 1 39 232 2" xfId="10300" xr:uid="{4D900B1F-E574-4381-9E8B-2CC01576BB05}"/>
    <cellStyle name="Heading 1 39 233" xfId="4428" xr:uid="{2DBBDD4A-3E37-4132-99E7-A8D602495385}"/>
    <cellStyle name="Heading 1 39 233 2" xfId="10301" xr:uid="{7A9D95F8-3CB5-417D-9CFD-10B2A007FF25}"/>
    <cellStyle name="Heading 1 39 234" xfId="4429" xr:uid="{10E4C773-7076-4AA1-9772-B6082D8103DB}"/>
    <cellStyle name="Heading 1 39 234 2" xfId="10302" xr:uid="{D62B586C-ABA8-4B1C-9E5E-6A52A40837A1}"/>
    <cellStyle name="Heading 1 39 235" xfId="4430" xr:uid="{9B979D94-F8F0-4CC9-A1B5-D369EECA57AC}"/>
    <cellStyle name="Heading 1 39 235 2" xfId="10303" xr:uid="{1208E102-221C-4B92-A8D0-A311F36853B1}"/>
    <cellStyle name="Heading 1 39 236" xfId="4431" xr:uid="{BAC1DA82-86EB-4CEC-957C-B1E5F73BBB94}"/>
    <cellStyle name="Heading 1 39 236 2" xfId="10304" xr:uid="{02931962-90D0-443D-A65C-09C533B8DCEB}"/>
    <cellStyle name="Heading 1 39 237" xfId="4432" xr:uid="{B8D7EC2A-54F2-4789-8FE6-313C9895F178}"/>
    <cellStyle name="Heading 1 39 237 2" xfId="10305" xr:uid="{FEDAECEC-EABF-4723-BE4C-2FD58A744DC8}"/>
    <cellStyle name="Heading 1 39 238" xfId="4433" xr:uid="{91F9E7BD-3E47-43E9-8AAE-3F994406B6CC}"/>
    <cellStyle name="Heading 1 39 238 2" xfId="10306" xr:uid="{A159B069-0E87-471E-B6FC-2088EACE41C5}"/>
    <cellStyle name="Heading 1 39 239" xfId="4434" xr:uid="{7BAB3564-B60B-4A1D-8510-521166813DEA}"/>
    <cellStyle name="Heading 1 39 239 2" xfId="10307" xr:uid="{A2586F3B-5F55-4492-A9F3-730C35588804}"/>
    <cellStyle name="Heading 1 39 24" xfId="4435" xr:uid="{6530808F-BF51-42A4-B005-BEA295AD5929}"/>
    <cellStyle name="Heading 1 39 24 2" xfId="10308" xr:uid="{25A0F8B7-B2E1-4D15-9BAD-63FE9B66DD2C}"/>
    <cellStyle name="Heading 1 39 240" xfId="4436" xr:uid="{CF75FBDF-8335-401E-BCF9-5FEA11AB9856}"/>
    <cellStyle name="Heading 1 39 240 2" xfId="10309" xr:uid="{004FE236-2797-4D83-97D7-C3CE5E51176B}"/>
    <cellStyle name="Heading 1 39 241" xfId="4437" xr:uid="{31C39C37-6871-4070-B87C-91B546C7D955}"/>
    <cellStyle name="Heading 1 39 241 2" xfId="10310" xr:uid="{070C89E6-2B1A-4621-954E-02DBF6634189}"/>
    <cellStyle name="Heading 1 39 242" xfId="4438" xr:uid="{73A16AEE-35F3-4763-9CCE-10F7BFE3CF2B}"/>
    <cellStyle name="Heading 1 39 242 2" xfId="10311" xr:uid="{42AED324-39DD-4753-9657-88D1FEA9CE8C}"/>
    <cellStyle name="Heading 1 39 243" xfId="4439" xr:uid="{85C01742-5ED2-4B4B-BD78-4AAD86C45F83}"/>
    <cellStyle name="Heading 1 39 243 2" xfId="10312" xr:uid="{6F6BA6C4-A1EC-4448-B14E-F4414990EF44}"/>
    <cellStyle name="Heading 1 39 244" xfId="4440" xr:uid="{27991D71-41B5-4072-BFA1-DA41EBAEF6CD}"/>
    <cellStyle name="Heading 1 39 244 2" xfId="10313" xr:uid="{A7513803-E9D6-46AF-9740-CB89662CD4C9}"/>
    <cellStyle name="Heading 1 39 245" xfId="4441" xr:uid="{6B380276-234B-4FBD-AF71-F879872D2BFC}"/>
    <cellStyle name="Heading 1 39 245 2" xfId="10314" xr:uid="{0C00CEF1-88C4-4844-A146-D68D08D22149}"/>
    <cellStyle name="Heading 1 39 246" xfId="4442" xr:uid="{C57D0FC6-2957-437F-9412-DBD15D400E18}"/>
    <cellStyle name="Heading 1 39 246 2" xfId="10315" xr:uid="{5AFB0420-DBE6-4B5F-80B4-93D2637D133F}"/>
    <cellStyle name="Heading 1 39 247" xfId="4443" xr:uid="{8B67D498-2A28-4010-B199-E37EB1863973}"/>
    <cellStyle name="Heading 1 39 247 2" xfId="10316" xr:uid="{4B859A1E-B810-4A1B-8DA4-40467D3BAAED}"/>
    <cellStyle name="Heading 1 39 248" xfId="4444" xr:uid="{251764FC-CDFB-4AE4-BCF3-32DCCC8E11D7}"/>
    <cellStyle name="Heading 1 39 248 2" xfId="10317" xr:uid="{52A3D7DE-B62C-4E3A-94D9-E170D4A756F2}"/>
    <cellStyle name="Heading 1 39 249" xfId="4445" xr:uid="{04B2F1EE-AA97-4C56-AB5D-E66E36FA1F60}"/>
    <cellStyle name="Heading 1 39 249 2" xfId="10318" xr:uid="{24910113-ABB7-4327-9AAD-BD147468A46D}"/>
    <cellStyle name="Heading 1 39 25" xfId="4446" xr:uid="{C8DAE22F-C2A4-4DCA-8C7C-76DC009F6E65}"/>
    <cellStyle name="Heading 1 39 25 2" xfId="10319" xr:uid="{A9FFFD29-E7BA-4128-A2FF-3E1762BA9C1B}"/>
    <cellStyle name="Heading 1 39 250" xfId="4447" xr:uid="{E3CF642F-57B3-4DAA-A08B-E1ADC5FD1E87}"/>
    <cellStyle name="Heading 1 39 250 2" xfId="10320" xr:uid="{D311B9DE-E14E-4BE2-8398-D06921DD4ABE}"/>
    <cellStyle name="Heading 1 39 251" xfId="4448" xr:uid="{9CE0CCA3-1E19-4C0F-980A-B4363396F630}"/>
    <cellStyle name="Heading 1 39 251 2" xfId="10321" xr:uid="{D58DDB81-15FF-4B27-9408-5030D569C1A4}"/>
    <cellStyle name="Heading 1 39 252" xfId="4449" xr:uid="{F17F0E02-2012-4218-8FD5-BAE2718CBF42}"/>
    <cellStyle name="Heading 1 39 252 2" xfId="10322" xr:uid="{AF4683A1-B94E-49E1-973C-D3FB4EED7E9F}"/>
    <cellStyle name="Heading 1 39 253" xfId="4450" xr:uid="{87013D7E-CFD3-442C-A69D-7BC902487B9D}"/>
    <cellStyle name="Heading 1 39 253 2" xfId="10323" xr:uid="{4B557CE1-9298-40CD-A7F0-EB9FEFB7F9CC}"/>
    <cellStyle name="Heading 1 39 254" xfId="4451" xr:uid="{5C90E461-458D-402A-A94F-8AFEB2FCF165}"/>
    <cellStyle name="Heading 1 39 254 2" xfId="10324" xr:uid="{70EA29FE-32C4-447A-8F77-2D221F6F7061}"/>
    <cellStyle name="Heading 1 39 255" xfId="4452" xr:uid="{1DEBFA6D-B619-4BCF-8111-3D2B61C0A942}"/>
    <cellStyle name="Heading 1 39 255 2" xfId="10325" xr:uid="{F868FB49-A903-4988-BD98-49B01F0D0E0D}"/>
    <cellStyle name="Heading 1 39 256" xfId="10152" xr:uid="{04FFB5AE-1866-4905-BA51-244487E0E977}"/>
    <cellStyle name="Heading 1 39 26" xfId="4453" xr:uid="{25196BE4-2EB9-4858-B9F2-2519B292EAA7}"/>
    <cellStyle name="Heading 1 39 26 2" xfId="10326" xr:uid="{B7041F71-9DEB-4F1F-B4F6-8440AB1957BF}"/>
    <cellStyle name="Heading 1 39 27" xfId="4454" xr:uid="{FDDCC9DE-B23B-4C88-B5AC-B492860CCC26}"/>
    <cellStyle name="Heading 1 39 27 2" xfId="10327" xr:uid="{AB2C126D-B3A8-4F94-8D67-1B9BC49E8F19}"/>
    <cellStyle name="Heading 1 39 28" xfId="4455" xr:uid="{72B25CD0-26D5-48C9-AF80-50DF312AA3BE}"/>
    <cellStyle name="Heading 1 39 28 2" xfId="10328" xr:uid="{2E4AE1CF-F3C8-41F5-94BD-B3ACD2F0E152}"/>
    <cellStyle name="Heading 1 39 29" xfId="4456" xr:uid="{9463EC89-8E40-4A65-90C2-B0EAFAA37957}"/>
    <cellStyle name="Heading 1 39 29 2" xfId="10329" xr:uid="{BCDC18FD-55A5-459A-8375-7D444FC9BDEB}"/>
    <cellStyle name="Heading 1 39 3" xfId="4457" xr:uid="{FA2442F8-39CE-437E-A778-E07525ED4A28}"/>
    <cellStyle name="Heading 1 39 3 2" xfId="10330" xr:uid="{80311799-9F4C-4809-B38B-2117FF5358AB}"/>
    <cellStyle name="Heading 1 39 30" xfId="4458" xr:uid="{D25D709D-A97A-4BBC-8268-772873700AAD}"/>
    <cellStyle name="Heading 1 39 30 2" xfId="10331" xr:uid="{3265E056-7AEC-46C0-85AA-69BFBC17C461}"/>
    <cellStyle name="Heading 1 39 31" xfId="4459" xr:uid="{0F99B699-7220-41FB-A6B1-2B9C60A2798B}"/>
    <cellStyle name="Heading 1 39 31 2" xfId="10332" xr:uid="{D8F05C04-F875-4DC3-8692-992AEE33F629}"/>
    <cellStyle name="Heading 1 39 32" xfId="4460" xr:uid="{C10D1F97-9D85-474E-940B-A7669A2E34BE}"/>
    <cellStyle name="Heading 1 39 32 2" xfId="10333" xr:uid="{D73C07D4-E760-4475-BC9B-F64F3F3B6431}"/>
    <cellStyle name="Heading 1 39 33" xfId="4461" xr:uid="{AEA403FE-A31E-48BE-ACE7-AC9A58A43B19}"/>
    <cellStyle name="Heading 1 39 33 2" xfId="10334" xr:uid="{66EC5DE6-F26A-485F-B975-55E589C41D7D}"/>
    <cellStyle name="Heading 1 39 34" xfId="4462" xr:uid="{91B841A7-47B8-449B-A3D1-6B84FAD04466}"/>
    <cellStyle name="Heading 1 39 34 2" xfId="10335" xr:uid="{071926E9-FC02-4346-99AD-166359C41578}"/>
    <cellStyle name="Heading 1 39 35" xfId="4463" xr:uid="{55D51B90-EB05-4D46-B97B-FBC63C4C2BDB}"/>
    <cellStyle name="Heading 1 39 35 2" xfId="10336" xr:uid="{5B657D51-7440-4564-9DF9-50A391E56FD6}"/>
    <cellStyle name="Heading 1 39 36" xfId="4464" xr:uid="{54AB55F5-A7DA-4643-B362-F34F2F78D52A}"/>
    <cellStyle name="Heading 1 39 36 2" xfId="10337" xr:uid="{A0F1847A-37B9-48E8-9D3C-A6BCA74E93D0}"/>
    <cellStyle name="Heading 1 39 37" xfId="4465" xr:uid="{0F4B112E-EF29-4604-90F4-7C8391CAD41C}"/>
    <cellStyle name="Heading 1 39 37 2" xfId="10338" xr:uid="{091EA0F8-CA3A-4CA4-8264-4BC6BAE74158}"/>
    <cellStyle name="Heading 1 39 38" xfId="4466" xr:uid="{AA971135-8280-4320-9CD7-7473C9CD5DA9}"/>
    <cellStyle name="Heading 1 39 38 2" xfId="10339" xr:uid="{70EB83F9-1175-40B5-92DD-9C0223BB23CB}"/>
    <cellStyle name="Heading 1 39 39" xfId="4467" xr:uid="{8CFE05B6-F881-43A0-A9A1-86959551738D}"/>
    <cellStyle name="Heading 1 39 39 2" xfId="10340" xr:uid="{F36B10F2-D0B8-4A68-AD1C-7C8A2ED2EA86}"/>
    <cellStyle name="Heading 1 39 4" xfId="4468" xr:uid="{B1233B20-405E-48AE-8C7F-7F37EB904737}"/>
    <cellStyle name="Heading 1 39 4 2" xfId="10341" xr:uid="{4B134E25-E44E-47B7-A681-A2359DC84C6B}"/>
    <cellStyle name="Heading 1 39 40" xfId="4469" xr:uid="{AA0AB6DD-2A99-4BD0-87AC-8C76C1E5FEE0}"/>
    <cellStyle name="Heading 1 39 40 2" xfId="10342" xr:uid="{81FC7A23-D34E-48FA-93A1-3DCDCB87DC94}"/>
    <cellStyle name="Heading 1 39 41" xfId="4470" xr:uid="{5A965286-AC44-401A-A22C-CDD192F8BFB1}"/>
    <cellStyle name="Heading 1 39 41 2" xfId="10343" xr:uid="{E73C38A6-CEDD-4950-8541-F2E61870DF98}"/>
    <cellStyle name="Heading 1 39 42" xfId="4471" xr:uid="{D81D5278-8DD8-4315-A06D-F497B2FDA211}"/>
    <cellStyle name="Heading 1 39 42 2" xfId="10344" xr:uid="{D18B514E-5279-45ED-9BC6-C9FAE2A0B9E3}"/>
    <cellStyle name="Heading 1 39 43" xfId="4472" xr:uid="{13C847A4-7739-4AFA-83D1-4DBECF6A317A}"/>
    <cellStyle name="Heading 1 39 43 2" xfId="10345" xr:uid="{BE52A00B-799E-4D18-B16F-88783E07CF48}"/>
    <cellStyle name="Heading 1 39 44" xfId="4473" xr:uid="{458886A0-E892-4B95-86CB-F2C6B5D774C2}"/>
    <cellStyle name="Heading 1 39 44 2" xfId="10346" xr:uid="{3DF1EA82-23E5-424D-92A1-3BE6408BBAD6}"/>
    <cellStyle name="Heading 1 39 45" xfId="4474" xr:uid="{F7B5E28E-39C6-48B1-B152-68CDA5E772E9}"/>
    <cellStyle name="Heading 1 39 45 2" xfId="10347" xr:uid="{3E8B9A10-1B44-465A-8A03-464DF5DC1E95}"/>
    <cellStyle name="Heading 1 39 46" xfId="4475" xr:uid="{C31930E8-DB3D-41BD-83EC-3CE4430CEC53}"/>
    <cellStyle name="Heading 1 39 46 2" xfId="10348" xr:uid="{918AB915-0CE2-4E2D-9CD0-50D33937DA2C}"/>
    <cellStyle name="Heading 1 39 47" xfId="4476" xr:uid="{DD6A1600-083B-4910-AD44-174E3D26CE80}"/>
    <cellStyle name="Heading 1 39 47 2" xfId="10349" xr:uid="{D1A887FB-1D97-457E-A61F-F1E5A976E500}"/>
    <cellStyle name="Heading 1 39 48" xfId="4477" xr:uid="{C58E576C-24D9-4A8E-AB54-1DD0ED24BD3B}"/>
    <cellStyle name="Heading 1 39 48 2" xfId="10350" xr:uid="{2D83035B-CBFF-4B14-AA35-956735360A83}"/>
    <cellStyle name="Heading 1 39 49" xfId="4478" xr:uid="{5B70B924-9BC8-4166-B6CC-801D77015A9E}"/>
    <cellStyle name="Heading 1 39 49 2" xfId="10351" xr:uid="{0E5B64F1-4E95-4D8F-B2B2-9BBFD49DE7FA}"/>
    <cellStyle name="Heading 1 39 5" xfId="4479" xr:uid="{F27D07D7-D051-44EC-A62C-2E3937FF2820}"/>
    <cellStyle name="Heading 1 39 5 2" xfId="10352" xr:uid="{E43A016D-035E-4DF8-969E-3038D3BAAA51}"/>
    <cellStyle name="Heading 1 39 50" xfId="4480" xr:uid="{366BA60C-F372-4628-85CE-2E2D494237F6}"/>
    <cellStyle name="Heading 1 39 50 2" xfId="10353" xr:uid="{B9F2043A-1C03-4AC6-8ECD-A00A0B274F19}"/>
    <cellStyle name="Heading 1 39 51" xfId="4481" xr:uid="{F816109B-2BA8-4258-8018-B3EE7129C220}"/>
    <cellStyle name="Heading 1 39 51 2" xfId="10354" xr:uid="{D6947BE4-4C29-441F-A650-0C6CFBBB6F96}"/>
    <cellStyle name="Heading 1 39 52" xfId="4482" xr:uid="{3C35823B-4C56-4289-A1E3-167D12A090E8}"/>
    <cellStyle name="Heading 1 39 52 2" xfId="10355" xr:uid="{0F0F8184-5E97-4366-8506-4C771F03FAAC}"/>
    <cellStyle name="Heading 1 39 53" xfId="4483" xr:uid="{773EC735-675B-449D-812F-B23ABB9F31ED}"/>
    <cellStyle name="Heading 1 39 53 2" xfId="10356" xr:uid="{4356155C-C449-48B3-9957-759C596AB761}"/>
    <cellStyle name="Heading 1 39 54" xfId="4484" xr:uid="{D3401141-614C-4ED3-A679-A3FEBAB9F318}"/>
    <cellStyle name="Heading 1 39 54 2" xfId="10357" xr:uid="{3776A720-632F-4426-9586-6FDEA0F3FF33}"/>
    <cellStyle name="Heading 1 39 55" xfId="4485" xr:uid="{FCE3F878-42EC-44F0-B440-42D12B8802A4}"/>
    <cellStyle name="Heading 1 39 55 2" xfId="10358" xr:uid="{55A63180-CBC3-4F28-A3F9-7BCE08C4DBF3}"/>
    <cellStyle name="Heading 1 39 56" xfId="4486" xr:uid="{DF21DF1B-FE8F-4D03-A6AD-55713A7E6D0C}"/>
    <cellStyle name="Heading 1 39 56 2" xfId="10359" xr:uid="{9DB2285D-48CB-43B4-BCAC-57335F108EA9}"/>
    <cellStyle name="Heading 1 39 57" xfId="4487" xr:uid="{45E1A9EE-EE81-4C0C-BB2F-13FC1E29579C}"/>
    <cellStyle name="Heading 1 39 57 2" xfId="10360" xr:uid="{A7FCF9D4-8FCF-4FAF-ADF8-FCC8176ABE2D}"/>
    <cellStyle name="Heading 1 39 58" xfId="4488" xr:uid="{4BEC29D4-0288-46E6-A349-EEB438C29F7A}"/>
    <cellStyle name="Heading 1 39 58 2" xfId="10361" xr:uid="{DEE27186-2D7D-43FA-AF51-6EA97176CF9A}"/>
    <cellStyle name="Heading 1 39 59" xfId="4489" xr:uid="{990B19C7-400B-4EB7-81AE-0BA2D70B7483}"/>
    <cellStyle name="Heading 1 39 59 2" xfId="10362" xr:uid="{89FE1F16-F1AC-43C3-BE1A-070141D174B0}"/>
    <cellStyle name="Heading 1 39 6" xfId="4490" xr:uid="{6D686AAF-974E-4211-BA51-5BFC1B2DFBD5}"/>
    <cellStyle name="Heading 1 39 6 2" xfId="10363" xr:uid="{C3E19A06-A8B3-46EE-9560-4F6E6A30B6EF}"/>
    <cellStyle name="Heading 1 39 60" xfId="4491" xr:uid="{5C265E13-4BCB-4C86-8A0D-6E1F7BA8261A}"/>
    <cellStyle name="Heading 1 39 60 2" xfId="10364" xr:uid="{919045EC-2608-4BC4-815A-1FC15FD58362}"/>
    <cellStyle name="Heading 1 39 61" xfId="4492" xr:uid="{AAD016B4-E389-4C2B-8FD6-74275A646E3E}"/>
    <cellStyle name="Heading 1 39 61 2" xfId="10365" xr:uid="{690D4B93-C511-4101-B512-B2CFF48D8E3C}"/>
    <cellStyle name="Heading 1 39 62" xfId="4493" xr:uid="{2807A04F-9225-4FED-A20C-FEE105C6AF0B}"/>
    <cellStyle name="Heading 1 39 62 2" xfId="10366" xr:uid="{2A101311-22C3-411A-8932-A2E10328FF7A}"/>
    <cellStyle name="Heading 1 39 63" xfId="4494" xr:uid="{00F07A9E-AA84-4C2E-B8E8-F89E6B6B18C5}"/>
    <cellStyle name="Heading 1 39 63 2" xfId="10367" xr:uid="{CB4874B9-5786-446F-AAC5-DA14E1AE4FCA}"/>
    <cellStyle name="Heading 1 39 64" xfId="4495" xr:uid="{3F7E715E-9C6D-4B27-932B-34A727BFC4CD}"/>
    <cellStyle name="Heading 1 39 64 2" xfId="10368" xr:uid="{AEEB2917-8324-472C-9735-FB4531CEB68A}"/>
    <cellStyle name="Heading 1 39 65" xfId="4496" xr:uid="{7BDA8507-318E-4468-9E31-A13A54831A88}"/>
    <cellStyle name="Heading 1 39 65 2" xfId="10369" xr:uid="{12A28F91-4BEB-4B44-88F1-F2640AF0851A}"/>
    <cellStyle name="Heading 1 39 66" xfId="4497" xr:uid="{DA61B08E-E618-4719-998A-EE86F0B7AC47}"/>
    <cellStyle name="Heading 1 39 66 2" xfId="10370" xr:uid="{CFF426D9-D9E7-4C87-8E9F-0B245E67D434}"/>
    <cellStyle name="Heading 1 39 67" xfId="4498" xr:uid="{FCECD729-E0EB-401C-B391-2C4F7A7B94E0}"/>
    <cellStyle name="Heading 1 39 67 2" xfId="10371" xr:uid="{A8DDB28A-4F53-4700-984F-8A5C91CEA821}"/>
    <cellStyle name="Heading 1 39 68" xfId="4499" xr:uid="{E2823921-0DDE-4FC5-A620-91C482001AF5}"/>
    <cellStyle name="Heading 1 39 68 2" xfId="10372" xr:uid="{CD659153-8EEB-43A4-81D4-49F790E39428}"/>
    <cellStyle name="Heading 1 39 69" xfId="4500" xr:uid="{AB9E2863-2A1C-4B5C-8FF3-AD0561885E38}"/>
    <cellStyle name="Heading 1 39 69 2" xfId="10373" xr:uid="{87859E83-90B4-4EBE-871E-3AEE55D4ABBB}"/>
    <cellStyle name="Heading 1 39 7" xfId="4501" xr:uid="{ACD3BCD0-8522-4232-8295-2891CA408814}"/>
    <cellStyle name="Heading 1 39 7 2" xfId="10374" xr:uid="{AF557C99-CEEC-4E74-AD71-068D3F81368E}"/>
    <cellStyle name="Heading 1 39 70" xfId="4502" xr:uid="{266DB0FE-93BD-470A-96B5-4551FF912D51}"/>
    <cellStyle name="Heading 1 39 70 2" xfId="10375" xr:uid="{1D531896-A13E-4B1B-B015-D917ADF52514}"/>
    <cellStyle name="Heading 1 39 71" xfId="4503" xr:uid="{0AD6935A-6B84-40F8-BDBE-1C381CC796F0}"/>
    <cellStyle name="Heading 1 39 71 2" xfId="10376" xr:uid="{000BD67C-A743-48D1-87CF-25B9747307B3}"/>
    <cellStyle name="Heading 1 39 72" xfId="4504" xr:uid="{F5FDDF55-B29B-4BEA-BCE8-AE0115443E97}"/>
    <cellStyle name="Heading 1 39 72 2" xfId="10377" xr:uid="{54AAA457-1793-4ED3-9787-36FB540DD7A8}"/>
    <cellStyle name="Heading 1 39 73" xfId="4505" xr:uid="{9173DDE7-07C3-4A4A-9EA7-A54B64AB7C51}"/>
    <cellStyle name="Heading 1 39 73 2" xfId="10378" xr:uid="{F62F6F76-E04D-4122-8858-66AA06D802CF}"/>
    <cellStyle name="Heading 1 39 74" xfId="4506" xr:uid="{04557C2D-E057-4B51-B1E8-44A21FECDB7E}"/>
    <cellStyle name="Heading 1 39 74 2" xfId="10379" xr:uid="{45685044-795C-405A-827B-0D07FEA0F4C5}"/>
    <cellStyle name="Heading 1 39 75" xfId="4507" xr:uid="{38354AC1-4A02-4AFA-8765-7B5E5F442545}"/>
    <cellStyle name="Heading 1 39 75 2" xfId="10380" xr:uid="{E030C567-E7C7-4EE0-BD0B-9B98FC404D5F}"/>
    <cellStyle name="Heading 1 39 76" xfId="4508" xr:uid="{C7C0403E-5A41-42E9-A995-F616168DD3FC}"/>
    <cellStyle name="Heading 1 39 76 2" xfId="10381" xr:uid="{EAB4C166-9182-42E0-9C3A-0661836FAECC}"/>
    <cellStyle name="Heading 1 39 77" xfId="4509" xr:uid="{92C9DC9E-48EF-4122-9958-36332115250E}"/>
    <cellStyle name="Heading 1 39 77 2" xfId="10382" xr:uid="{FA2E55F4-356C-4A63-9E33-C00EDB766F3F}"/>
    <cellStyle name="Heading 1 39 78" xfId="4510" xr:uid="{CF63189C-EF64-4CCD-9859-174A9C2C6831}"/>
    <cellStyle name="Heading 1 39 78 2" xfId="10383" xr:uid="{BA9E54C6-7118-4910-9F15-E9D5E003695F}"/>
    <cellStyle name="Heading 1 39 79" xfId="4511" xr:uid="{EEF0948E-22F6-4E22-AE60-6A0C4BE655FE}"/>
    <cellStyle name="Heading 1 39 79 2" xfId="10384" xr:uid="{2D3EA3A8-93C1-49AA-B8AB-1A5D39C734F4}"/>
    <cellStyle name="Heading 1 39 8" xfId="4512" xr:uid="{2E3269F5-7CA3-4476-9CD9-41D610C3C0DA}"/>
    <cellStyle name="Heading 1 39 8 2" xfId="10385" xr:uid="{209331D0-BEB7-40B5-B864-06A32719756F}"/>
    <cellStyle name="Heading 1 39 80" xfId="4513" xr:uid="{9AFBB951-84D2-4A2F-A9FE-4F82316494A9}"/>
    <cellStyle name="Heading 1 39 80 2" xfId="10386" xr:uid="{5996B665-924E-4492-B48F-5ABA848386F1}"/>
    <cellStyle name="Heading 1 39 81" xfId="4514" xr:uid="{C97FEC95-67B9-48A2-AC13-DC0EF681D729}"/>
    <cellStyle name="Heading 1 39 81 2" xfId="10387" xr:uid="{F1558614-D189-46CC-A050-9B0E1C570B0C}"/>
    <cellStyle name="Heading 1 39 82" xfId="4515" xr:uid="{86DC5148-65C7-4548-B47B-CBFD48FF8429}"/>
    <cellStyle name="Heading 1 39 82 2" xfId="10388" xr:uid="{C8A53EA3-F2FF-43CE-A936-FA4EDE3CC3E1}"/>
    <cellStyle name="Heading 1 39 83" xfId="4516" xr:uid="{32D4BF44-B2BE-41AC-990F-076FB1112A15}"/>
    <cellStyle name="Heading 1 39 83 2" xfId="10389" xr:uid="{0EFCE0CC-1DF3-49D4-8022-884DB4CEB470}"/>
    <cellStyle name="Heading 1 39 84" xfId="4517" xr:uid="{F54AA6C9-D4BE-480E-AD24-D1010B00F7B0}"/>
    <cellStyle name="Heading 1 39 84 2" xfId="10390" xr:uid="{C72D602B-0077-4926-AE71-C2753DB4AC4A}"/>
    <cellStyle name="Heading 1 39 85" xfId="4518" xr:uid="{38759396-E627-456E-BF7B-7675B56BA164}"/>
    <cellStyle name="Heading 1 39 85 2" xfId="10391" xr:uid="{2B989B76-C012-4E76-B2FA-D098F855128C}"/>
    <cellStyle name="Heading 1 39 86" xfId="4519" xr:uid="{ACB0B26F-4CEE-47F7-BBF0-A91042D4C58E}"/>
    <cellStyle name="Heading 1 39 86 2" xfId="10392" xr:uid="{AEBEC36A-84FF-4E53-8398-E8227BA6A1AB}"/>
    <cellStyle name="Heading 1 39 87" xfId="4520" xr:uid="{735A8A54-A23C-4B5E-B2F6-296BE93EDFB0}"/>
    <cellStyle name="Heading 1 39 87 2" xfId="10393" xr:uid="{18CE8AC7-87E0-49DD-B16B-30FD1BB86AD5}"/>
    <cellStyle name="Heading 1 39 88" xfId="4521" xr:uid="{A7B62A73-9FE5-4CFE-A00C-788F3A33E3D1}"/>
    <cellStyle name="Heading 1 39 88 2" xfId="10394" xr:uid="{7B68154A-F022-4F8C-AEB7-98B7D7ADB531}"/>
    <cellStyle name="Heading 1 39 89" xfId="4522" xr:uid="{9F5D30E1-4184-4718-B71F-13B5D23129B9}"/>
    <cellStyle name="Heading 1 39 89 2" xfId="10395" xr:uid="{0C934E00-6D2E-45B7-A0C1-A881EE426316}"/>
    <cellStyle name="Heading 1 39 9" xfId="4523" xr:uid="{DD5CB414-26EC-4C24-A1BA-1A3958F0769A}"/>
    <cellStyle name="Heading 1 39 9 2" xfId="10396" xr:uid="{DACC8D0E-1E1C-445A-975A-2ABB5154454C}"/>
    <cellStyle name="Heading 1 39 90" xfId="4524" xr:uid="{A0D6E454-7CD0-47CC-879A-E41DB760BA96}"/>
    <cellStyle name="Heading 1 39 90 2" xfId="10397" xr:uid="{E333108E-A656-4D32-861A-EBCCD633793D}"/>
    <cellStyle name="Heading 1 39 91" xfId="4525" xr:uid="{3D2DC134-6997-4E62-A85F-0E7B275326E8}"/>
    <cellStyle name="Heading 1 39 91 2" xfId="10398" xr:uid="{82ED9429-1345-44B9-BD48-5D357015D21B}"/>
    <cellStyle name="Heading 1 39 92" xfId="4526" xr:uid="{4D6F6F4F-401A-4098-A62A-1410FB1DCF75}"/>
    <cellStyle name="Heading 1 39 92 2" xfId="10399" xr:uid="{C2CE4C4F-B19A-4A6F-BB0C-AB3CE5658747}"/>
    <cellStyle name="Heading 1 39 93" xfId="4527" xr:uid="{F68DC292-AA11-4CAA-8A89-AEF56F9B14DD}"/>
    <cellStyle name="Heading 1 39 93 2" xfId="10400" xr:uid="{034083FA-3407-4A5B-84DC-281CA7B81DB8}"/>
    <cellStyle name="Heading 1 39 94" xfId="4528" xr:uid="{187492F9-4AF4-4046-8252-D81C7E17717C}"/>
    <cellStyle name="Heading 1 39 94 2" xfId="10401" xr:uid="{0B513C23-D101-4F0A-854D-43D20AFB78B3}"/>
    <cellStyle name="Heading 1 39 95" xfId="4529" xr:uid="{92E7D6E0-DBD2-4EC3-8510-E7401E6FA004}"/>
    <cellStyle name="Heading 1 39 95 2" xfId="10402" xr:uid="{7E853ADF-EB27-4D1E-B05E-D0A8094B8CD0}"/>
    <cellStyle name="Heading 1 39 96" xfId="4530" xr:uid="{39D95EB5-D3BF-4C1C-AD50-C47A1D3C2C88}"/>
    <cellStyle name="Heading 1 39 96 2" xfId="10403" xr:uid="{C7CFD654-6F4E-4FAA-95EE-265C7F6294FD}"/>
    <cellStyle name="Heading 1 39 97" xfId="4531" xr:uid="{5F79928E-583A-4600-A815-6C4CE2632500}"/>
    <cellStyle name="Heading 1 39 97 2" xfId="10404" xr:uid="{0D82C2D4-549D-415B-9B2B-2F4088444AE7}"/>
    <cellStyle name="Heading 1 39 98" xfId="4532" xr:uid="{B5D668FD-2EC4-49A6-820B-8A558CD411FF}"/>
    <cellStyle name="Heading 1 39 98 2" xfId="10405" xr:uid="{E15FCB2C-13DE-4A40-AE9E-1314E91A735F}"/>
    <cellStyle name="Heading 1 39 99" xfId="4533" xr:uid="{14F78003-1521-4B93-846F-AD2A96C35257}"/>
    <cellStyle name="Heading 1 39 99 2" xfId="10406" xr:uid="{C7DBF181-DD74-4848-975B-EA14F0C81BE7}"/>
    <cellStyle name="Heading 1 4" xfId="308" xr:uid="{D6411E97-7FA8-4430-867B-F79176DAB1B7}"/>
    <cellStyle name="Heading 1 4 2" xfId="941" xr:uid="{A2D99C2D-93B9-4D70-B6FF-857465623AFD}"/>
    <cellStyle name="Heading 1 4 2 2" xfId="942" xr:uid="{9FC648FC-1949-4128-8958-0AA77F56D4FF}"/>
    <cellStyle name="Heading 1 4 2 2 2" xfId="8624" xr:uid="{3C99502C-1E43-40AD-A861-340DEB05BE3B}"/>
    <cellStyle name="Heading 1 4 2 2 2 2" xfId="10410" xr:uid="{C499D1E6-7ECB-4CA8-985B-93F20CD4CA3B}"/>
    <cellStyle name="Heading 1 4 2 2 3" xfId="10409" xr:uid="{229CA024-0107-4BA6-B310-727576ADC643}"/>
    <cellStyle name="Heading 1 4 2 3" xfId="4535" xr:uid="{63CE1E29-A568-4ABC-BBEE-7B429360630E}"/>
    <cellStyle name="Heading 1 4 2 3 2" xfId="10411" xr:uid="{7C3E8233-BE97-4210-8D93-3182A7D5E806}"/>
    <cellStyle name="Heading 1 4 2 4" xfId="10408" xr:uid="{BE6A1AEA-EF3E-47A2-AF60-97675940AB88}"/>
    <cellStyle name="Heading 1 4 3" xfId="943" xr:uid="{E7F41B29-66AA-438C-9BFB-229E90E87CB5}"/>
    <cellStyle name="Heading 1 4 3 2" xfId="4536" xr:uid="{AF5DE059-2442-46D3-A102-6A1C544756EE}"/>
    <cellStyle name="Heading 1 4 3 2 2" xfId="10413" xr:uid="{F8E2EEE9-EB64-444F-A75F-D426931E07BC}"/>
    <cellStyle name="Heading 1 4 3 3" xfId="7763" xr:uid="{DDA566E9-780F-4885-BD6B-F1BF6DB8669A}"/>
    <cellStyle name="Heading 1 4 3 3 2" xfId="10414" xr:uid="{BC296DB1-D9DC-4BC1-84B0-43587A85557C}"/>
    <cellStyle name="Heading 1 4 3 4" xfId="10412" xr:uid="{0EB04421-25F9-403D-B801-C55AAEF1F9CF}"/>
    <cellStyle name="Heading 1 4 4" xfId="4537" xr:uid="{78A6B72B-C442-479D-89C5-1225327BDF5B}"/>
    <cellStyle name="Heading 1 4 4 2" xfId="8625" xr:uid="{D63455D1-CDA1-435A-8E4C-EEEE543C94AC}"/>
    <cellStyle name="Heading 1 4 4 2 2" xfId="10416" xr:uid="{4D22C55E-8186-4504-B53C-141FC0B27D5F}"/>
    <cellStyle name="Heading 1 4 4 3" xfId="7764" xr:uid="{8178DE9C-DB2B-4200-AA8D-E39DBE1BE6C0}"/>
    <cellStyle name="Heading 1 4 4 3 2" xfId="10417" xr:uid="{EC2DEECA-5F98-44AC-96A2-5006CBEDC809}"/>
    <cellStyle name="Heading 1 4 4 4" xfId="10415" xr:uid="{BC8E7ADB-F8CE-44B3-B972-E0A23DF4B644}"/>
    <cellStyle name="Heading 1 4 5" xfId="4538" xr:uid="{EA5DE8BD-475A-4F18-AC56-741215927C23}"/>
    <cellStyle name="Heading 1 4 5 2" xfId="10418" xr:uid="{8ADC9946-5F88-49AF-882E-F26FAAB5CD8D}"/>
    <cellStyle name="Heading 1 4 6" xfId="4534" xr:uid="{1469B0F3-4992-4110-9DF3-CFA89A4BACE3}"/>
    <cellStyle name="Heading 1 4 6 2" xfId="10419" xr:uid="{F52D43C7-F063-44EA-B128-E6A3982C133D}"/>
    <cellStyle name="Heading 1 4 7" xfId="10407" xr:uid="{11969D62-9A22-4D62-AEC9-BD70DCFAFE36}"/>
    <cellStyle name="Heading 1 40" xfId="4539" xr:uid="{D8181490-6505-4C3F-AE3C-D3C69B88A453}"/>
    <cellStyle name="Heading 1 40 2" xfId="10420" xr:uid="{85DDBAC3-C5A9-4790-9BB0-311170750286}"/>
    <cellStyle name="Heading 1 41" xfId="4540" xr:uid="{8AE2A83E-85C8-48E2-8873-432BA00360ED}"/>
    <cellStyle name="Heading 1 41 2" xfId="10421" xr:uid="{691F359D-CFA2-43D0-ADE5-60E66728E23B}"/>
    <cellStyle name="Heading 1 42" xfId="4541" xr:uid="{BFFFA280-EAC7-49A2-A9BC-DE5E6C996E82}"/>
    <cellStyle name="Heading 1 42 2" xfId="10422" xr:uid="{3AC29A2D-3CBE-4EF9-B29C-2DA103BC01C1}"/>
    <cellStyle name="Heading 1 43" xfId="4542" xr:uid="{4215EE1D-0384-45D9-8E23-BF2A76BC6826}"/>
    <cellStyle name="Heading 1 43 2" xfId="10423" xr:uid="{7F890AFA-B3A3-48B1-8E3B-13631FAD2749}"/>
    <cellStyle name="Heading 1 44" xfId="4543" xr:uid="{C06E77D7-C7CA-43A6-ABE1-37C34903190C}"/>
    <cellStyle name="Heading 1 44 2" xfId="10424" xr:uid="{00F9883D-B683-4827-A13C-1D0C81D82723}"/>
    <cellStyle name="Heading 1 45" xfId="4544" xr:uid="{095826DC-94B4-4E21-A218-4B42A66E8C8D}"/>
    <cellStyle name="Heading 1 45 2" xfId="10425" xr:uid="{F78663F5-25B5-4ED9-BE1F-EA896D077D96}"/>
    <cellStyle name="Heading 1 46" xfId="4545" xr:uid="{34B7274F-37F7-494C-A31D-8D2A21D19F6A}"/>
    <cellStyle name="Heading 1 46 2" xfId="10426" xr:uid="{A3876720-CEFB-4055-A071-17E46C5C9DAD}"/>
    <cellStyle name="Heading 1 47" xfId="4546" xr:uid="{E616ACB0-8C93-40E9-BC15-837B8FCA683F}"/>
    <cellStyle name="Heading 1 47 2" xfId="10427" xr:uid="{0B83332B-5021-4937-82E3-0C8AC36D9E59}"/>
    <cellStyle name="Heading 1 48" xfId="4547" xr:uid="{75C83C15-E325-44B4-81EE-2C874B0185E8}"/>
    <cellStyle name="Heading 1 48 2" xfId="10428" xr:uid="{B8E276E1-AFD5-4ADF-98E5-88A75CFE39AA}"/>
    <cellStyle name="Heading 1 49" xfId="4548" xr:uid="{94EBDD19-5F31-40AE-95B5-7C4719156FC8}"/>
    <cellStyle name="Heading 1 49 2" xfId="10429" xr:uid="{64674240-C346-443A-911E-D1741E8592AF}"/>
    <cellStyle name="Heading 1 5" xfId="944" xr:uid="{88AD85A8-7543-4DF7-8B87-24759BF48C21}"/>
    <cellStyle name="Heading 1 5 2" xfId="945" xr:uid="{F3E6F6B2-0397-45AC-9D07-317533892A4C}"/>
    <cellStyle name="Heading 1 5 2 2" xfId="946" xr:uid="{9FC630F1-3C81-4A69-97A6-660519FD8CFC}"/>
    <cellStyle name="Heading 1 5 2 2 2" xfId="8626" xr:uid="{E584623D-E87D-4A8E-87F5-EEAA41C65527}"/>
    <cellStyle name="Heading 1 5 2 2 2 2" xfId="10433" xr:uid="{CFD2BF1A-4437-45D7-A55C-5367FDD6FB92}"/>
    <cellStyle name="Heading 1 5 2 2 3" xfId="10432" xr:uid="{908B931C-3F2F-4B66-88DB-C60E846E6051}"/>
    <cellStyle name="Heading 1 5 2 3" xfId="4550" xr:uid="{10DFF155-9F7B-4D1D-B3C3-257FE3EA396D}"/>
    <cellStyle name="Heading 1 5 2 3 2" xfId="10434" xr:uid="{96D397B5-EC99-410B-8911-698BB54ABE2C}"/>
    <cellStyle name="Heading 1 5 2 4" xfId="10431" xr:uid="{D0F54303-756F-45F7-A889-B63BA01F520F}"/>
    <cellStyle name="Heading 1 5 3" xfId="947" xr:uid="{15935BA6-5E1C-495A-BAFB-2ABFDEC11449}"/>
    <cellStyle name="Heading 1 5 3 2" xfId="4551" xr:uid="{FA40D13E-5C35-4289-B4F8-41DA3DD779AF}"/>
    <cellStyle name="Heading 1 5 3 2 2" xfId="10436" xr:uid="{C89E1A35-B9FD-4303-A038-36562DE97184}"/>
    <cellStyle name="Heading 1 5 3 3" xfId="7765" xr:uid="{3E1EBE0B-1736-44B2-A1E8-02C5C46241C8}"/>
    <cellStyle name="Heading 1 5 3 3 2" xfId="10437" xr:uid="{A880299A-704C-4E1F-B7E2-9E1889287BF5}"/>
    <cellStyle name="Heading 1 5 3 4" xfId="10435" xr:uid="{B7F1A149-17EB-402B-A1A3-C3A7D70896C1}"/>
    <cellStyle name="Heading 1 5 4" xfId="4552" xr:uid="{FEB55E33-92C7-47F7-9625-32E4730F65DD}"/>
    <cellStyle name="Heading 1 5 4 2" xfId="8627" xr:uid="{8E06DFFC-9D9E-4E29-8420-3A8E727C8529}"/>
    <cellStyle name="Heading 1 5 4 2 2" xfId="10439" xr:uid="{443BD90B-90F4-4C68-9558-01AB4107CA93}"/>
    <cellStyle name="Heading 1 5 4 3" xfId="7766" xr:uid="{3C3CE78E-9CBA-49AB-8ECC-520AAA6A075A}"/>
    <cellStyle name="Heading 1 5 4 3 2" xfId="10440" xr:uid="{29D88E02-28ED-4A3C-BA76-8A1133238732}"/>
    <cellStyle name="Heading 1 5 4 4" xfId="10438" xr:uid="{185A2DBC-53F9-4088-93E6-E7DACDA41A58}"/>
    <cellStyle name="Heading 1 5 5" xfId="4553" xr:uid="{4DED41DD-5348-443B-A703-06E0B75D1A6C}"/>
    <cellStyle name="Heading 1 5 5 2" xfId="10441" xr:uid="{D0560DE9-8933-4D9E-B49D-E97602763AB1}"/>
    <cellStyle name="Heading 1 5 6" xfId="4549" xr:uid="{F5C3F816-8B06-4A6B-8C6D-A62075CED158}"/>
    <cellStyle name="Heading 1 5 6 2" xfId="10442" xr:uid="{08E53F74-0644-48E7-AEFA-7250CC58E634}"/>
    <cellStyle name="Heading 1 5 7" xfId="10430" xr:uid="{6FEB8B91-0FE0-4CE4-895C-032CB2CFD6E4}"/>
    <cellStyle name="Heading 1 50" xfId="4554" xr:uid="{01BD48D8-1B20-474E-ADA0-CA96DBC37858}"/>
    <cellStyle name="Heading 1 50 2" xfId="10443" xr:uid="{D8A7E903-8AAA-4217-AE43-A31FED14C91A}"/>
    <cellStyle name="Heading 1 51" xfId="4555" xr:uid="{F97022EC-DFEE-46F7-BABF-9CDEA6A54106}"/>
    <cellStyle name="Heading 1 51 2" xfId="10444" xr:uid="{670E98BD-7A87-4CD0-939D-2256F4F9A1AF}"/>
    <cellStyle name="Heading 1 52" xfId="4556" xr:uid="{AD579158-2083-441F-BCF2-AB0B850CC505}"/>
    <cellStyle name="Heading 1 52 2" xfId="10445" xr:uid="{F1CE1B36-A521-4DB6-AF96-486CDFCDE507}"/>
    <cellStyle name="Heading 1 53" xfId="4557" xr:uid="{4B630FE6-C843-4182-977F-BC41991554D1}"/>
    <cellStyle name="Heading 1 53 2" xfId="10446" xr:uid="{0616E4C8-A67D-4425-A3CF-A9D66579BFEC}"/>
    <cellStyle name="Heading 1 54" xfId="4558" xr:uid="{7AF7E964-1F42-41FC-9FD6-3C7DC1689434}"/>
    <cellStyle name="Heading 1 54 2" xfId="10447" xr:uid="{D8D0E6F6-FD6E-4EC7-9D6A-025745C7CDA2}"/>
    <cellStyle name="Heading 1 55" xfId="4559" xr:uid="{7BFC41B7-795F-428B-9A87-A1BF0ECF43B1}"/>
    <cellStyle name="Heading 1 55 2" xfId="10448" xr:uid="{DD988A62-E37D-4D39-AAF3-0A3465D6754E}"/>
    <cellStyle name="Heading 1 56" xfId="4560" xr:uid="{3DC8830F-7AF4-4EDE-8068-93842783CF3A}"/>
    <cellStyle name="Heading 1 56 2" xfId="10449" xr:uid="{82CE95FA-710E-4628-A740-DD61A51F2125}"/>
    <cellStyle name="Heading 1 57" xfId="4561" xr:uid="{6B465091-F90E-492E-8445-AB1611D4C98B}"/>
    <cellStyle name="Heading 1 57 2" xfId="10450" xr:uid="{F87B0CE9-B505-494C-9237-ECC9AC04B6CB}"/>
    <cellStyle name="Heading 1 58" xfId="4562" xr:uid="{9324AAF6-01C2-450E-8574-276CB41BEB7A}"/>
    <cellStyle name="Heading 1 58 2" xfId="10451" xr:uid="{33ABB732-A9DB-4387-9E57-11F30A1D7E9C}"/>
    <cellStyle name="Heading 1 59" xfId="4563" xr:uid="{96759DCD-5A50-4972-AB23-FF00E1098A58}"/>
    <cellStyle name="Heading 1 59 2" xfId="10452" xr:uid="{E421F7AF-569C-4AA5-B1E2-FF42AAD2D3A6}"/>
    <cellStyle name="Heading 1 6" xfId="948" xr:uid="{AC7F7625-DF15-40D0-81EA-0C1B94B48ED1}"/>
    <cellStyle name="Heading 1 6 2" xfId="949" xr:uid="{6A691DB6-57EF-476E-BB7F-0AB1BBCCEA85}"/>
    <cellStyle name="Heading 1 6 2 2" xfId="950" xr:uid="{E015F0C0-F11E-4A4C-8359-5EB164391B3A}"/>
    <cellStyle name="Heading 1 6 2 2 2" xfId="8628" xr:uid="{A43AB3B8-8346-4032-9308-71A1111E727E}"/>
    <cellStyle name="Heading 1 6 2 2 2 2" xfId="10456" xr:uid="{43AACE84-0BE6-48F4-AF5F-5D01F32BB937}"/>
    <cellStyle name="Heading 1 6 2 2 3" xfId="10455" xr:uid="{3221C4E9-3FBF-4E61-BAD2-5EB3A7A9F46C}"/>
    <cellStyle name="Heading 1 6 2 3" xfId="4565" xr:uid="{495251E2-86FD-4CE0-99A5-1E417DA96EB5}"/>
    <cellStyle name="Heading 1 6 2 3 2" xfId="10457" xr:uid="{056C02C8-9F4C-4D0B-9DF8-8D02A98DAF71}"/>
    <cellStyle name="Heading 1 6 2 4" xfId="10454" xr:uid="{74457588-72C3-4428-A75F-AE59E8B71C42}"/>
    <cellStyle name="Heading 1 6 3" xfId="951" xr:uid="{022521B7-7F59-49E8-A6AA-CBBCD24D4402}"/>
    <cellStyle name="Heading 1 6 3 2" xfId="4566" xr:uid="{67EB77C1-4AC3-4EA7-A75B-0507D82ABAEE}"/>
    <cellStyle name="Heading 1 6 3 2 2" xfId="10459" xr:uid="{6D079B20-6DB4-49C5-9E73-CAAAD2A23DE0}"/>
    <cellStyle name="Heading 1 6 3 3" xfId="7767" xr:uid="{90A57394-C27C-435F-8A25-D76011018E13}"/>
    <cellStyle name="Heading 1 6 3 3 2" xfId="10460" xr:uid="{7A9074EC-2E46-47B5-B59E-94564808058B}"/>
    <cellStyle name="Heading 1 6 3 4" xfId="10458" xr:uid="{496A75AB-D912-45C2-A617-3BB9B15B75C5}"/>
    <cellStyle name="Heading 1 6 4" xfId="4567" xr:uid="{B279B27E-7FDE-40DB-A1C8-0D1E7B35D8D7}"/>
    <cellStyle name="Heading 1 6 4 2" xfId="8629" xr:uid="{CA69F2A8-BCF3-46BC-B68E-793B957C61DA}"/>
    <cellStyle name="Heading 1 6 4 2 2" xfId="10462" xr:uid="{17BF480A-946A-4F54-8C02-E28B16FC14D1}"/>
    <cellStyle name="Heading 1 6 4 3" xfId="7768" xr:uid="{D9BE5C47-8F7F-4A27-BCB1-E640C7C343A2}"/>
    <cellStyle name="Heading 1 6 4 3 2" xfId="10463" xr:uid="{239498C1-2F75-4E82-AD3D-0CF73C8972EB}"/>
    <cellStyle name="Heading 1 6 4 4" xfId="10461" xr:uid="{FA4C974D-6CC6-4D88-8E54-3EA842902D12}"/>
    <cellStyle name="Heading 1 6 5" xfId="4568" xr:uid="{45459A16-9768-4C06-BC7D-606BEBC134FF}"/>
    <cellStyle name="Heading 1 6 5 2" xfId="10464" xr:uid="{4105A700-5BFD-4710-83F5-A215D1397552}"/>
    <cellStyle name="Heading 1 6 6" xfId="4564" xr:uid="{8D7EB096-5C09-489C-9AB6-339BAB420445}"/>
    <cellStyle name="Heading 1 6 6 2" xfId="10465" xr:uid="{28354FE8-6002-43B7-B4CC-2B9D0C5031C7}"/>
    <cellStyle name="Heading 1 6 7" xfId="10453" xr:uid="{20805D76-91A3-4805-AFDF-F2152B890BA5}"/>
    <cellStyle name="Heading 1 60" xfId="4569" xr:uid="{4FD0DC21-CB1D-4F00-99BE-FA79E66C6523}"/>
    <cellStyle name="Heading 1 60 2" xfId="10466" xr:uid="{CA676839-78F6-463C-B221-E097ECDD230B}"/>
    <cellStyle name="Heading 1 61" xfId="4212" xr:uid="{5A144DCC-F1EC-4D06-BAA4-327FFD7ACEAA}"/>
    <cellStyle name="Heading 1 61 2" xfId="10467" xr:uid="{AD5986CC-65DC-4C73-81E5-C111B826A430}"/>
    <cellStyle name="Heading 1 62" xfId="8971" xr:uid="{C1B107AE-FDAE-4846-888B-A24DEDD4807F}"/>
    <cellStyle name="Heading 1 62 2" xfId="9169" xr:uid="{561F81D8-67E2-46D8-AFA3-1B6CB7F7B9E5}"/>
    <cellStyle name="Heading 1 62 2 2" xfId="9170" xr:uid="{636E3FD9-AB25-41B1-A0B0-44B88995ED96}"/>
    <cellStyle name="Heading 1 62 2 2 2" xfId="10470" xr:uid="{1D506556-8CC9-4ACC-967C-35FD89D15A31}"/>
    <cellStyle name="Heading 1 62 2 3" xfId="9171" xr:uid="{0D3A57EB-87CD-4187-9728-A7A5B6366799}"/>
    <cellStyle name="Heading 1 62 2 3 2" xfId="10471" xr:uid="{BB2ABDB0-6B58-430A-9F30-3FA5317F6644}"/>
    <cellStyle name="Heading 1 62 2 4" xfId="10469" xr:uid="{A68D2B23-7562-4891-8B6D-251BD7F14925}"/>
    <cellStyle name="Heading 1 62 3" xfId="9172" xr:uid="{D49EA7F0-9060-4794-849F-C2E6D8518211}"/>
    <cellStyle name="Heading 1 62 3 2" xfId="10472" xr:uid="{34B8F2B3-2E05-4262-89EB-F9563447E3A5}"/>
    <cellStyle name="Heading 1 62 4" xfId="9173" xr:uid="{1CAD7A14-758F-4F40-9EBD-3FDAB031E9AD}"/>
    <cellStyle name="Heading 1 62 4 2" xfId="10473" xr:uid="{1825B356-BE7F-4050-9E42-5D4E018CCAC0}"/>
    <cellStyle name="Heading 1 62 5" xfId="10468" xr:uid="{55D22EBA-1CFE-4B10-A88C-54B72FB8B2D5}"/>
    <cellStyle name="Heading 1 63" xfId="9972" xr:uid="{1858A1A0-9E25-4D60-A9DB-8C6AD64D8989}"/>
    <cellStyle name="Heading 1 64" xfId="240" xr:uid="{DD7D2D82-A026-4459-8F29-46627A867030}"/>
    <cellStyle name="Heading 1 7" xfId="952" xr:uid="{28820642-10CF-405D-BE36-2EB26C96B8CE}"/>
    <cellStyle name="Heading 1 7 2" xfId="953" xr:uid="{18C7CCE9-6F76-441C-8511-374F90FB2A6A}"/>
    <cellStyle name="Heading 1 7 2 2" xfId="954" xr:uid="{6829F024-F092-4B74-A85D-DC4E467B4532}"/>
    <cellStyle name="Heading 1 7 2 2 2" xfId="8630" xr:uid="{E005CA03-8C84-4C37-939F-00075C5F0CF1}"/>
    <cellStyle name="Heading 1 7 2 2 2 2" xfId="10477" xr:uid="{181D5E85-77F8-4786-8E2E-C36339AB8ABF}"/>
    <cellStyle name="Heading 1 7 2 2 3" xfId="10476" xr:uid="{66CE8058-2252-4749-B5BC-582A9CF01640}"/>
    <cellStyle name="Heading 1 7 2 3" xfId="4571" xr:uid="{8AE0FAAB-C169-4AB6-A879-7F64ADD3C255}"/>
    <cellStyle name="Heading 1 7 2 3 2" xfId="10478" xr:uid="{5D764CDD-9CF8-4D84-BF65-893015BFF468}"/>
    <cellStyle name="Heading 1 7 2 4" xfId="10475" xr:uid="{35879770-0A92-483E-9254-6D03688C7B66}"/>
    <cellStyle name="Heading 1 7 3" xfId="955" xr:uid="{171DF56F-894C-492B-BA8C-9E579AF06228}"/>
    <cellStyle name="Heading 1 7 3 2" xfId="4572" xr:uid="{D71E6C7F-D065-4507-90CF-58B1B522B76C}"/>
    <cellStyle name="Heading 1 7 3 2 2" xfId="10480" xr:uid="{35AA9284-DB37-463E-93B9-A43BAD39EA94}"/>
    <cellStyle name="Heading 1 7 3 3" xfId="7769" xr:uid="{94F79750-5E34-4FD4-B202-1A4C7386CAFF}"/>
    <cellStyle name="Heading 1 7 3 3 2" xfId="10481" xr:uid="{0FA27C82-6179-4FDB-8C1D-F9683B2FEC7D}"/>
    <cellStyle name="Heading 1 7 3 4" xfId="10479" xr:uid="{3D79B8B0-EC88-46FB-9A92-F3780B158231}"/>
    <cellStyle name="Heading 1 7 4" xfId="4573" xr:uid="{B9EE99E4-8C78-4129-8398-39EEFF7D413E}"/>
    <cellStyle name="Heading 1 7 4 2" xfId="8631" xr:uid="{25F5ED8A-35B8-4E32-8841-6570901F327E}"/>
    <cellStyle name="Heading 1 7 4 2 2" xfId="10483" xr:uid="{0CC4BABD-D89D-49CF-BF3B-236D2C69285C}"/>
    <cellStyle name="Heading 1 7 4 3" xfId="7770" xr:uid="{93111C32-1814-48C7-BE6C-EDFC71FA4495}"/>
    <cellStyle name="Heading 1 7 4 3 2" xfId="10484" xr:uid="{4E36830B-2A9F-4465-806B-951717A89311}"/>
    <cellStyle name="Heading 1 7 4 4" xfId="10482" xr:uid="{AB2DC929-FEBA-4F01-A65D-8651839DB7EC}"/>
    <cellStyle name="Heading 1 7 5" xfId="4574" xr:uid="{FD1B1904-B537-4E19-9861-59D9D8105343}"/>
    <cellStyle name="Heading 1 7 5 2" xfId="10485" xr:uid="{1CEB9312-7144-48B1-B222-9256F53D0D50}"/>
    <cellStyle name="Heading 1 7 6" xfId="4570" xr:uid="{0B38A177-14DA-4F6C-9ADA-88E1A6E72683}"/>
    <cellStyle name="Heading 1 7 6 2" xfId="10486" xr:uid="{C734CC04-E9FE-4C46-92B8-5EDAFF8E6DC9}"/>
    <cellStyle name="Heading 1 7 7" xfId="10474" xr:uid="{5AEA292C-D9FB-4EFD-B241-008978611B95}"/>
    <cellStyle name="Heading 1 8" xfId="956" xr:uid="{A7E635E0-6314-474A-A97D-DAF8E5534639}"/>
    <cellStyle name="Heading 1 8 2" xfId="957" xr:uid="{B67639E3-9F09-4798-9C74-69523B068F8A}"/>
    <cellStyle name="Heading 1 8 2 2" xfId="4576" xr:uid="{A219E5EB-AE91-4658-91CA-3B6D19EA1F4B}"/>
    <cellStyle name="Heading 1 8 2 2 2" xfId="10489" xr:uid="{83991D2A-8B2A-438F-8958-289483CCD971}"/>
    <cellStyle name="Heading 1 8 2 3" xfId="7771" xr:uid="{60595C14-5720-44C5-9D5E-56161BAA26F1}"/>
    <cellStyle name="Heading 1 8 2 3 2" xfId="10490" xr:uid="{C2E62C64-66DE-455D-8EE5-C420A3C1EDE1}"/>
    <cellStyle name="Heading 1 8 2 4" xfId="10488" xr:uid="{5023D883-4374-4F34-98F7-7B570E39A1E1}"/>
    <cellStyle name="Heading 1 8 3" xfId="4577" xr:uid="{A4650F04-B437-49DE-9361-9EF616EACE92}"/>
    <cellStyle name="Heading 1 8 3 2" xfId="8632" xr:uid="{9B264FBD-4329-4C09-9675-01FD20CCBD8D}"/>
    <cellStyle name="Heading 1 8 3 2 2" xfId="10492" xr:uid="{0248603D-6FF9-4F49-951D-E8E05FFDE6B2}"/>
    <cellStyle name="Heading 1 8 3 3" xfId="7772" xr:uid="{96B1038F-972C-403F-8410-4BD2141A508A}"/>
    <cellStyle name="Heading 1 8 3 3 2" xfId="10493" xr:uid="{8CA368E9-AC9B-4345-8D16-8DBF31C01F12}"/>
    <cellStyle name="Heading 1 8 3 4" xfId="10491" xr:uid="{44D66FC0-F37E-4156-AB80-DA4A3545EFA7}"/>
    <cellStyle name="Heading 1 8 4" xfId="4578" xr:uid="{F43982E3-4EF5-4C93-93C5-B168CC822756}"/>
    <cellStyle name="Heading 1 8 4 2" xfId="8633" xr:uid="{A49191DC-AEE1-45D3-A3AE-6316FD01258D}"/>
    <cellStyle name="Heading 1 8 4 2 2" xfId="10495" xr:uid="{1AFC8C9A-A204-4A30-B533-16915B144570}"/>
    <cellStyle name="Heading 1 8 4 3" xfId="7773" xr:uid="{F3AFB0A8-DB14-407E-9F84-09F12FC32580}"/>
    <cellStyle name="Heading 1 8 4 3 2" xfId="10496" xr:uid="{1D437C8B-BB70-4D24-BF7C-57A5E0696E8A}"/>
    <cellStyle name="Heading 1 8 4 4" xfId="10494" xr:uid="{F841DD09-C086-4255-980B-DB56011CD73A}"/>
    <cellStyle name="Heading 1 8 5" xfId="4579" xr:uid="{351E8D5D-2F8F-408E-9242-6C90CF9906AB}"/>
    <cellStyle name="Heading 1 8 5 2" xfId="10497" xr:uid="{45E0DF85-F403-451E-8981-424007E62228}"/>
    <cellStyle name="Heading 1 8 6" xfId="4575" xr:uid="{CABD0972-4432-41CE-BCD9-11B194AF71BB}"/>
    <cellStyle name="Heading 1 8 6 2" xfId="10498" xr:uid="{49F26F1E-AD7A-4732-B33C-0D412F1E3B8E}"/>
    <cellStyle name="Heading 1 8 7" xfId="10487" xr:uid="{F6A38863-07F7-45C1-8C4A-7D0FFF7C1421}"/>
    <cellStyle name="Heading 1 9" xfId="958" xr:uid="{EF68E490-3E6A-499E-974E-4ABF23675A7E}"/>
    <cellStyle name="Heading 1 9 2" xfId="959" xr:uid="{5C9878CC-395F-4CA6-B6F6-E61DEDE0E28F}"/>
    <cellStyle name="Heading 1 9 2 2" xfId="4581" xr:uid="{AC1B4957-7FF5-48F1-AD12-1A0B59C9B821}"/>
    <cellStyle name="Heading 1 9 2 2 2" xfId="10501" xr:uid="{371FAB91-0BCA-4E4A-8396-8FF1F4414A79}"/>
    <cellStyle name="Heading 1 9 2 3" xfId="7774" xr:uid="{F1D9A909-5A43-4636-B22E-A576D066FE80}"/>
    <cellStyle name="Heading 1 9 2 3 2" xfId="10502" xr:uid="{CDCB5CB9-B879-456D-A7B6-5AF96E2889E2}"/>
    <cellStyle name="Heading 1 9 2 4" xfId="10500" xr:uid="{9544A067-4AC0-4151-98F4-340EDF20BC8C}"/>
    <cellStyle name="Heading 1 9 3" xfId="4582" xr:uid="{0267BC04-4C19-4310-A901-948EC0097494}"/>
    <cellStyle name="Heading 1 9 3 2" xfId="8634" xr:uid="{1F65A13F-2528-453C-ADBE-6073E1EABB06}"/>
    <cellStyle name="Heading 1 9 3 2 2" xfId="10504" xr:uid="{53E0C9E0-9898-4BDB-9665-6B8475B6F395}"/>
    <cellStyle name="Heading 1 9 3 3" xfId="7775" xr:uid="{6AA9C7D0-E36A-469B-8B09-7D715441B03B}"/>
    <cellStyle name="Heading 1 9 3 3 2" xfId="10505" xr:uid="{FEFF04A2-9C72-47C3-B1CB-1D61DA660096}"/>
    <cellStyle name="Heading 1 9 3 4" xfId="10503" xr:uid="{649684C2-8B79-44D8-B58B-D5937BB39E7E}"/>
    <cellStyle name="Heading 1 9 4" xfId="4583" xr:uid="{4F431919-730B-4848-9C28-81045308B064}"/>
    <cellStyle name="Heading 1 9 4 2" xfId="8635" xr:uid="{4203E287-BBBF-4CC2-8D96-F488C617CF64}"/>
    <cellStyle name="Heading 1 9 4 2 2" xfId="10507" xr:uid="{E3A621E5-1F31-487D-AD78-837BC3189805}"/>
    <cellStyle name="Heading 1 9 4 3" xfId="7776" xr:uid="{CB5D6559-96ED-4EB2-BE3B-7009FD4F39A5}"/>
    <cellStyle name="Heading 1 9 4 3 2" xfId="10508" xr:uid="{8A9BD295-BB67-44B0-880D-AB41F43DE81E}"/>
    <cellStyle name="Heading 1 9 4 4" xfId="10506" xr:uid="{4CD4B928-6D35-47B2-885A-384A61B3C366}"/>
    <cellStyle name="Heading 1 9 5" xfId="4584" xr:uid="{C8080A9F-A981-4A45-9EC6-A718392041B3}"/>
    <cellStyle name="Heading 1 9 5 2" xfId="10509" xr:uid="{4C63C3A4-A6C3-45BF-A6B7-EEBEDB9C1D6F}"/>
    <cellStyle name="Heading 1 9 6" xfId="4580" xr:uid="{D2E3182F-218D-4D48-9E43-552B3E8C6BD7}"/>
    <cellStyle name="Heading 1 9 6 2" xfId="10510" xr:uid="{36BA2643-232F-4020-AC2C-C95CDA04E8E0}"/>
    <cellStyle name="Heading 1 9 7" xfId="10499" xr:uid="{296E6635-0DF5-493C-927C-1F05F213162F}"/>
    <cellStyle name="Heading 2" xfId="17" builtinId="17" customBuiltin="1"/>
    <cellStyle name="Heading 2 10" xfId="960" xr:uid="{B0FB208B-056C-4C47-A2B0-6AA9CBE95F1E}"/>
    <cellStyle name="Heading 2 10 2" xfId="961" xr:uid="{D346CF6F-B820-4AC3-9759-8218252F9B60}"/>
    <cellStyle name="Heading 2 10 2 2" xfId="4587" xr:uid="{E1CFA9F9-5432-4203-A43E-DCFD04076425}"/>
    <cellStyle name="Heading 2 10 2 2 2" xfId="10514" xr:uid="{9AAA28DC-0E71-4E37-868D-C0199A009716}"/>
    <cellStyle name="Heading 2 10 2 3" xfId="7777" xr:uid="{91570069-90D4-46B5-8AFD-7F940379762A}"/>
    <cellStyle name="Heading 2 10 2 3 2" xfId="10515" xr:uid="{0F24F63C-B555-47D0-8B16-D049419B260E}"/>
    <cellStyle name="Heading 2 10 2 4" xfId="10513" xr:uid="{588345C3-12EB-4C75-996A-D3F8D4AD87D7}"/>
    <cellStyle name="Heading 2 10 3" xfId="4588" xr:uid="{1802BF24-3AC0-492C-920A-A34263E3659A}"/>
    <cellStyle name="Heading 2 10 3 2" xfId="8636" xr:uid="{F0F9AE59-3ED3-45B2-B4F6-DDD1C91FA9BC}"/>
    <cellStyle name="Heading 2 10 3 2 2" xfId="10517" xr:uid="{EB5CF3F0-80D4-461C-8C30-C8B222ABB7F0}"/>
    <cellStyle name="Heading 2 10 3 3" xfId="7778" xr:uid="{4B02112C-38F1-4C6C-A70E-27BB1F463A56}"/>
    <cellStyle name="Heading 2 10 3 3 2" xfId="10518" xr:uid="{5BAD1F3B-0055-4DCD-95D3-DDC983CF9887}"/>
    <cellStyle name="Heading 2 10 3 4" xfId="10516" xr:uid="{B5AFEF3B-1C3A-4C4D-894E-B8789B3395E8}"/>
    <cellStyle name="Heading 2 10 4" xfId="4589" xr:uid="{4CE666B0-2A98-479B-8E8F-1AB15C2A2662}"/>
    <cellStyle name="Heading 2 10 4 2" xfId="8637" xr:uid="{AC93349A-CE0F-424D-BF61-B30E7C10B565}"/>
    <cellStyle name="Heading 2 10 4 2 2" xfId="10520" xr:uid="{EAF3474D-A91E-4F0F-94E7-AF06EF9984C8}"/>
    <cellStyle name="Heading 2 10 4 3" xfId="7779" xr:uid="{90C7EB54-217E-4B5A-8C1C-5688A5F5C1F6}"/>
    <cellStyle name="Heading 2 10 4 3 2" xfId="10521" xr:uid="{42AAFBE3-08AA-493A-8A40-BE3E27C9155C}"/>
    <cellStyle name="Heading 2 10 4 4" xfId="10519" xr:uid="{5D5DE556-66D8-4BC2-BD63-4D2A1CAB670F}"/>
    <cellStyle name="Heading 2 10 5" xfId="4590" xr:uid="{3C419685-16C3-4ECA-85F6-3EB79B1602E7}"/>
    <cellStyle name="Heading 2 10 5 2" xfId="10522" xr:uid="{B1F6A00B-3840-430D-B3F3-AA910C4F82D3}"/>
    <cellStyle name="Heading 2 10 6" xfId="4586" xr:uid="{3485D348-12FA-439B-888C-349161A02887}"/>
    <cellStyle name="Heading 2 10 6 2" xfId="10523" xr:uid="{8FF58499-F361-42F5-A05B-2E7B382B3006}"/>
    <cellStyle name="Heading 2 10 7" xfId="10512" xr:uid="{F9F4562A-AB2D-4991-94C1-4E5E66FF7C26}"/>
    <cellStyle name="Heading 2 11" xfId="962" xr:uid="{6E448130-CEEB-4839-9A69-7DA99323C4AC}"/>
    <cellStyle name="Heading 2 11 2" xfId="963" xr:uid="{FB383544-3470-44B7-9409-88612ED8A53C}"/>
    <cellStyle name="Heading 2 11 2 2" xfId="4592" xr:uid="{261C6BAA-46F9-4273-8F88-A3BE4915C506}"/>
    <cellStyle name="Heading 2 11 2 2 2" xfId="10526" xr:uid="{4AD02A92-C4BF-4A44-8746-A6B0A9BCD3B0}"/>
    <cellStyle name="Heading 2 11 2 3" xfId="7780" xr:uid="{4E1BEB7D-C7AC-4FCF-BBD1-C229A61C2A5A}"/>
    <cellStyle name="Heading 2 11 2 3 2" xfId="10527" xr:uid="{5D52AFD2-3D51-46FB-B816-BBB88F3A22A3}"/>
    <cellStyle name="Heading 2 11 2 4" xfId="10525" xr:uid="{3BD80BC3-48EB-431F-ACB8-7C9F9B23DA35}"/>
    <cellStyle name="Heading 2 11 3" xfId="4593" xr:uid="{EF3DF62B-5451-4AAE-8B6E-CBFF50A7C561}"/>
    <cellStyle name="Heading 2 11 3 2" xfId="8638" xr:uid="{2EBBA134-17C0-4E46-9006-B99D7093D3FB}"/>
    <cellStyle name="Heading 2 11 3 2 2" xfId="10529" xr:uid="{33109481-937F-49A4-8C6D-BF13AD0225C3}"/>
    <cellStyle name="Heading 2 11 3 3" xfId="7781" xr:uid="{22F49037-A7BB-40AF-BC58-4C8335667F5D}"/>
    <cellStyle name="Heading 2 11 3 3 2" xfId="10530" xr:uid="{9BCAA6EC-624A-43B0-BD6B-8D6BF39796A2}"/>
    <cellStyle name="Heading 2 11 3 4" xfId="10528" xr:uid="{DF7A8CDF-6FDF-4D8A-8251-F3C3D30D6D75}"/>
    <cellStyle name="Heading 2 11 4" xfId="4594" xr:uid="{0B178D24-05F0-4825-9F17-CCBD393FF5D0}"/>
    <cellStyle name="Heading 2 11 4 2" xfId="8639" xr:uid="{04668AFB-EFFE-4551-A240-406A6E0E0449}"/>
    <cellStyle name="Heading 2 11 4 2 2" xfId="10532" xr:uid="{1BBBDCD2-4752-49AC-AA32-141556B51475}"/>
    <cellStyle name="Heading 2 11 4 3" xfId="7782" xr:uid="{9F96B466-DB0C-4357-BF37-B9F19146E7E9}"/>
    <cellStyle name="Heading 2 11 4 3 2" xfId="10533" xr:uid="{95333AEB-F6D2-433F-AEB5-FCE3989A1AE8}"/>
    <cellStyle name="Heading 2 11 4 4" xfId="10531" xr:uid="{D77A87D5-5706-46C2-B3D4-2A5A13DE6474}"/>
    <cellStyle name="Heading 2 11 5" xfId="4595" xr:uid="{7C386C66-0712-44B1-AA9D-BE27FD7DAE9A}"/>
    <cellStyle name="Heading 2 11 5 2" xfId="10534" xr:uid="{5E815398-0F08-41D1-91CE-071FDBA4E520}"/>
    <cellStyle name="Heading 2 11 6" xfId="4591" xr:uid="{91C3C2BF-5F62-4A60-83D0-0F4DF53A6028}"/>
    <cellStyle name="Heading 2 11 6 2" xfId="10535" xr:uid="{79C6A9DD-806D-4309-8479-20186E8B1099}"/>
    <cellStyle name="Heading 2 11 7" xfId="10524" xr:uid="{78B3934F-98B4-4B68-986F-EA35A97A349E}"/>
    <cellStyle name="Heading 2 12" xfId="964" xr:uid="{3F368B47-A395-45C8-8B21-8F3791038117}"/>
    <cellStyle name="Heading 2 12 2" xfId="965" xr:uid="{4230D2F9-A98B-4072-B5B4-875FDC6C7407}"/>
    <cellStyle name="Heading 2 12 2 2" xfId="4597" xr:uid="{A954F1A5-2510-43D9-ACC5-0AD90B45B71E}"/>
    <cellStyle name="Heading 2 12 2 2 2" xfId="10538" xr:uid="{E131B5F7-766C-4282-AD12-49CD7B4397D4}"/>
    <cellStyle name="Heading 2 12 2 3" xfId="7783" xr:uid="{CFF43EA1-3224-42C9-8BF1-13BDB6A12E3D}"/>
    <cellStyle name="Heading 2 12 2 3 2" xfId="10539" xr:uid="{B895F067-D0C9-4CF2-8BFB-AA1C3C83A500}"/>
    <cellStyle name="Heading 2 12 2 4" xfId="10537" xr:uid="{C047E391-4280-441C-98F6-C75600A27843}"/>
    <cellStyle name="Heading 2 12 3" xfId="4598" xr:uid="{FC0D74B3-C344-42D1-8EF4-7E56291E8D2F}"/>
    <cellStyle name="Heading 2 12 3 2" xfId="8640" xr:uid="{730D14B9-8FD8-4FE7-8AFA-22E3AF1645AA}"/>
    <cellStyle name="Heading 2 12 3 2 2" xfId="10541" xr:uid="{D17C3E7D-3D43-4975-90C4-028DC92935F1}"/>
    <cellStyle name="Heading 2 12 3 3" xfId="7784" xr:uid="{43D07F10-3D0C-4C4F-B85E-15A1CDF2F7BD}"/>
    <cellStyle name="Heading 2 12 3 3 2" xfId="10542" xr:uid="{51562438-9B75-45D0-8BBB-6C4711028942}"/>
    <cellStyle name="Heading 2 12 3 4" xfId="10540" xr:uid="{B650D0F3-2E9A-4F70-BE3F-23F8C40A6DBD}"/>
    <cellStyle name="Heading 2 12 4" xfId="4599" xr:uid="{DD69A6B7-C019-4DC1-9129-0C205C30AC9B}"/>
    <cellStyle name="Heading 2 12 4 2" xfId="8641" xr:uid="{1450CF15-14D5-4DD4-B7A5-8C2B6AB1E479}"/>
    <cellStyle name="Heading 2 12 4 2 2" xfId="10544" xr:uid="{34B14950-D0C1-4BCA-8135-ACFC1E9582FF}"/>
    <cellStyle name="Heading 2 12 4 3" xfId="7785" xr:uid="{B9DF8FCE-CFF4-4918-965C-E709931ADE9E}"/>
    <cellStyle name="Heading 2 12 4 3 2" xfId="10545" xr:uid="{CAE1D296-A827-4DA8-A3F0-A721E382056C}"/>
    <cellStyle name="Heading 2 12 4 4" xfId="10543" xr:uid="{0E0AD760-9A2C-4DC5-901A-8227460E3871}"/>
    <cellStyle name="Heading 2 12 5" xfId="4600" xr:uid="{6F9C8863-8334-4030-A0D6-D69D11112062}"/>
    <cellStyle name="Heading 2 12 5 2" xfId="10546" xr:uid="{FC966B63-9428-450A-8BD4-B917B3B600A8}"/>
    <cellStyle name="Heading 2 12 6" xfId="4596" xr:uid="{54E2EE05-821C-49B6-80D1-95BDDC94C843}"/>
    <cellStyle name="Heading 2 12 6 2" xfId="10547" xr:uid="{7CF36C50-DDD6-4BDE-AB39-DC95CEB50D27}"/>
    <cellStyle name="Heading 2 12 7" xfId="10536" xr:uid="{207B3DED-7CD1-48B1-95A3-3263639E18CE}"/>
    <cellStyle name="Heading 2 13" xfId="966" xr:uid="{34E61889-DFB2-4C5E-8AF9-B9E3C6EBD191}"/>
    <cellStyle name="Heading 2 13 2" xfId="967" xr:uid="{B31C100F-5141-45BA-B112-E91E9551C0B1}"/>
    <cellStyle name="Heading 2 13 2 2" xfId="4602" xr:uid="{D02198C2-A11D-49F9-BC8C-67D8CA0186BC}"/>
    <cellStyle name="Heading 2 13 2 2 2" xfId="10550" xr:uid="{BD009CBD-30E8-4ADA-88E5-DA4D8AFAD45C}"/>
    <cellStyle name="Heading 2 13 2 3" xfId="7786" xr:uid="{030B9365-3111-4155-85DC-367302A6113D}"/>
    <cellStyle name="Heading 2 13 2 3 2" xfId="10551" xr:uid="{FC6EE8A9-CD3D-4E0F-92F5-384AFBDB0E2C}"/>
    <cellStyle name="Heading 2 13 2 4" xfId="10549" xr:uid="{38BF78B9-7F4C-4B39-9B89-A4316EB2350E}"/>
    <cellStyle name="Heading 2 13 3" xfId="4603" xr:uid="{9EF05AF7-4B01-414D-BBBB-8315E71B4F79}"/>
    <cellStyle name="Heading 2 13 3 2" xfId="8642" xr:uid="{B9A18E3A-E0F3-4C57-9EFB-607A97A0FE26}"/>
    <cellStyle name="Heading 2 13 3 2 2" xfId="10553" xr:uid="{20B74366-1C51-4E56-876D-113DDC8EAC35}"/>
    <cellStyle name="Heading 2 13 3 3" xfId="7787" xr:uid="{E5E2FF49-B82C-4020-A99E-9D07CC1EA569}"/>
    <cellStyle name="Heading 2 13 3 3 2" xfId="10554" xr:uid="{12651C9F-E675-481B-BA36-5F00B25CBF93}"/>
    <cellStyle name="Heading 2 13 3 4" xfId="10552" xr:uid="{063D89BD-462F-47F5-A122-8AEA9FDCD132}"/>
    <cellStyle name="Heading 2 13 4" xfId="4604" xr:uid="{534BED2F-01DE-4F9A-86CF-7AE7D78E8350}"/>
    <cellStyle name="Heading 2 13 4 2" xfId="8643" xr:uid="{E156E731-EF66-4059-A6E4-C088FFFFAF09}"/>
    <cellStyle name="Heading 2 13 4 2 2" xfId="10556" xr:uid="{BEBEDF35-87AC-4751-ABF7-4F8C8435B365}"/>
    <cellStyle name="Heading 2 13 4 3" xfId="7788" xr:uid="{3640C481-0380-423F-9BB0-18FEB3388187}"/>
    <cellStyle name="Heading 2 13 4 3 2" xfId="10557" xr:uid="{5DF3B76A-ECB2-494D-BEC0-0A4C8F9BFC34}"/>
    <cellStyle name="Heading 2 13 4 4" xfId="10555" xr:uid="{45C1203C-5313-4B68-B7F2-79AB156CEB86}"/>
    <cellStyle name="Heading 2 13 5" xfId="4605" xr:uid="{7D03BC13-2C86-48A0-95D8-10D3C9BAC44E}"/>
    <cellStyle name="Heading 2 13 5 2" xfId="10558" xr:uid="{07B00192-B923-4D6D-B293-D33C8B4C0722}"/>
    <cellStyle name="Heading 2 13 6" xfId="4601" xr:uid="{5DD21C02-B8A6-48BE-B5A9-5D6421A80965}"/>
    <cellStyle name="Heading 2 13 6 2" xfId="10559" xr:uid="{0F51BE08-C7AC-4E91-ADB8-13C9A23B7FF4}"/>
    <cellStyle name="Heading 2 13 7" xfId="10548" xr:uid="{3C5668E2-0512-49AD-9A64-6F6005D10349}"/>
    <cellStyle name="Heading 2 14" xfId="968" xr:uid="{1B7289D4-BAB5-4A3E-A0EE-976BFA641952}"/>
    <cellStyle name="Heading 2 14 2" xfId="969" xr:uid="{1EE54BF6-C5E3-400F-A835-0432F0CFFB1B}"/>
    <cellStyle name="Heading 2 14 2 2" xfId="4607" xr:uid="{C5301EAC-404A-480F-B957-3BED799DECDB}"/>
    <cellStyle name="Heading 2 14 2 2 2" xfId="10562" xr:uid="{E19BE425-E9F7-4291-ACA9-52EAEAC2EECA}"/>
    <cellStyle name="Heading 2 14 2 3" xfId="7789" xr:uid="{4930A237-8747-4A41-9196-BC5CD7B571DC}"/>
    <cellStyle name="Heading 2 14 2 3 2" xfId="10563" xr:uid="{F44D5AB7-4BD0-432B-95B6-D6628A2A92D0}"/>
    <cellStyle name="Heading 2 14 2 4" xfId="10561" xr:uid="{F07BBA58-C9A5-4C30-A133-BCF22ECA7CA5}"/>
    <cellStyle name="Heading 2 14 3" xfId="4608" xr:uid="{38755CD8-5104-4E2D-916E-6AEC6C493E6A}"/>
    <cellStyle name="Heading 2 14 3 2" xfId="8644" xr:uid="{B235CDDE-EE9D-48E9-8755-4A82064832D7}"/>
    <cellStyle name="Heading 2 14 3 2 2" xfId="10565" xr:uid="{92336E85-5E73-4930-9E61-654E90F15696}"/>
    <cellStyle name="Heading 2 14 3 3" xfId="7790" xr:uid="{280DAADA-88C5-4FAA-BFCD-0371D18C0C7B}"/>
    <cellStyle name="Heading 2 14 3 3 2" xfId="10566" xr:uid="{C5073D0A-05DD-45ED-B939-C40A1ED78D27}"/>
    <cellStyle name="Heading 2 14 3 4" xfId="10564" xr:uid="{F521882C-29C7-4666-8E62-DEBB4A14B60F}"/>
    <cellStyle name="Heading 2 14 4" xfId="4609" xr:uid="{D11F588F-BF4D-455C-9DF2-D502CFEB698B}"/>
    <cellStyle name="Heading 2 14 4 2" xfId="8645" xr:uid="{1B279B51-0CF5-4B01-916A-0C2108558290}"/>
    <cellStyle name="Heading 2 14 4 2 2" xfId="10568" xr:uid="{BA472C75-C307-40B7-84F3-97BC4DD8BED4}"/>
    <cellStyle name="Heading 2 14 4 3" xfId="7791" xr:uid="{07A8DF0F-7B21-49F6-95B5-090695510343}"/>
    <cellStyle name="Heading 2 14 4 3 2" xfId="10569" xr:uid="{C8FDCE1C-D2B9-45AC-81B8-59D8C0E3B0B5}"/>
    <cellStyle name="Heading 2 14 4 4" xfId="10567" xr:uid="{B7D68F5D-F76A-436D-9698-416AF9965AD7}"/>
    <cellStyle name="Heading 2 14 5" xfId="4610" xr:uid="{B49EE4AA-F66A-4FFD-A97D-F1B14A1D3274}"/>
    <cellStyle name="Heading 2 14 5 2" xfId="10570" xr:uid="{E09B67D2-4BA5-4ADC-9A02-1F2CA5082785}"/>
    <cellStyle name="Heading 2 14 6" xfId="4606" xr:uid="{33A6BEAE-1677-483D-A832-5DD3DA083D21}"/>
    <cellStyle name="Heading 2 14 6 2" xfId="10571" xr:uid="{A4AE22B7-AFB4-4D26-8FE1-ACBA3BDD3B22}"/>
    <cellStyle name="Heading 2 14 7" xfId="10560" xr:uid="{180E4326-D78E-48F4-9A2B-20410D792BCD}"/>
    <cellStyle name="Heading 2 15" xfId="970" xr:uid="{11B37D42-64D7-4015-BC68-28DC4FC55131}"/>
    <cellStyle name="Heading 2 15 2" xfId="971" xr:uid="{2669EA19-7224-4C53-ABB6-537A606DD6AE}"/>
    <cellStyle name="Heading 2 15 2 2" xfId="4612" xr:uid="{12652824-602C-4092-B836-A5FD39B66D71}"/>
    <cellStyle name="Heading 2 15 2 2 2" xfId="10574" xr:uid="{BB1248CF-707C-40AE-AD20-86A062E6CA00}"/>
    <cellStyle name="Heading 2 15 2 3" xfId="7792" xr:uid="{9ACA2C41-EE82-4F03-BAEE-F07DE6D0B24D}"/>
    <cellStyle name="Heading 2 15 2 3 2" xfId="10575" xr:uid="{1F71217E-1A90-4EF8-A92C-2B7117262EDD}"/>
    <cellStyle name="Heading 2 15 2 4" xfId="10573" xr:uid="{980E6516-51DD-4B24-A105-26DA19145690}"/>
    <cellStyle name="Heading 2 15 3" xfId="4613" xr:uid="{1B286DD0-25D8-4D04-AA95-A2F158E95885}"/>
    <cellStyle name="Heading 2 15 3 2" xfId="8646" xr:uid="{2A033102-BCD2-4C8B-9A8E-855AA7058B0C}"/>
    <cellStyle name="Heading 2 15 3 2 2" xfId="10577" xr:uid="{8CBBA5A1-C5BE-4E49-83E5-3CB4C17FC8C9}"/>
    <cellStyle name="Heading 2 15 3 3" xfId="7793" xr:uid="{6023AB7F-0739-45B2-B0FC-470EAC8918FD}"/>
    <cellStyle name="Heading 2 15 3 3 2" xfId="10578" xr:uid="{217C7174-E7DD-4AE9-9D8B-96BC6F4B5DC9}"/>
    <cellStyle name="Heading 2 15 3 4" xfId="10576" xr:uid="{4FCF93DD-601C-487E-AAE5-09E66D9BADCC}"/>
    <cellStyle name="Heading 2 15 4" xfId="4614" xr:uid="{4D4C10BA-3378-496F-94CB-3F0A0F5F1E66}"/>
    <cellStyle name="Heading 2 15 4 2" xfId="8647" xr:uid="{FC53E9DC-B657-4BF2-B6CC-EB148219AB04}"/>
    <cellStyle name="Heading 2 15 4 2 2" xfId="10580" xr:uid="{02DE1FD4-17FF-4C27-8CBB-D47B4E577C4F}"/>
    <cellStyle name="Heading 2 15 4 3" xfId="7794" xr:uid="{DC9083C3-7F75-4C50-AFDE-218D6F86F543}"/>
    <cellStyle name="Heading 2 15 4 3 2" xfId="10581" xr:uid="{A26EB8C0-2E04-4842-A6D2-00F41C4D9142}"/>
    <cellStyle name="Heading 2 15 4 4" xfId="10579" xr:uid="{B1485D66-CC68-49AD-A2A6-DC23CE545F33}"/>
    <cellStyle name="Heading 2 15 5" xfId="4615" xr:uid="{3A40B759-9222-4834-94ED-96133601910C}"/>
    <cellStyle name="Heading 2 15 5 2" xfId="10582" xr:uid="{DDF824C1-C560-40D7-928B-540955572798}"/>
    <cellStyle name="Heading 2 15 6" xfId="4611" xr:uid="{BD9EC9AC-0D24-4F1F-8FFE-0161DCEDF05E}"/>
    <cellStyle name="Heading 2 15 6 2" xfId="10583" xr:uid="{36B00E27-E676-414E-BCA4-E92F8EB411EA}"/>
    <cellStyle name="Heading 2 15 7" xfId="10572" xr:uid="{36D78AB7-897A-4A60-A469-A0F08B050FF6}"/>
    <cellStyle name="Heading 2 16" xfId="972" xr:uid="{68FB78A3-4F8C-4290-AAC4-ABC64AA6D37F}"/>
    <cellStyle name="Heading 2 16 2" xfId="973" xr:uid="{C0E1E9D0-8ADC-40DF-93C3-7F655EF5EF95}"/>
    <cellStyle name="Heading 2 16 2 2" xfId="8648" xr:uid="{93EF0623-FDC9-4F3A-8BB1-16D946F572AA}"/>
    <cellStyle name="Heading 2 16 2 2 2" xfId="10586" xr:uid="{A92B22C7-4F89-41C3-A4BC-0206726AE589}"/>
    <cellStyle name="Heading 2 16 2 3" xfId="10585" xr:uid="{06780463-3D02-4F99-9AB9-EE7DA25F49EB}"/>
    <cellStyle name="Heading 2 16 3" xfId="4616" xr:uid="{029CDA71-2524-4DFC-826E-741ABF093968}"/>
    <cellStyle name="Heading 2 16 3 2" xfId="10587" xr:uid="{2ECA5B83-E283-4ED8-81D0-C6815C9CC894}"/>
    <cellStyle name="Heading 2 16 4" xfId="10584" xr:uid="{302FEFEB-BF85-4FEE-9658-8E474D85BD7B}"/>
    <cellStyle name="Heading 2 17" xfId="974" xr:uid="{2D89263D-1ABE-4F0B-9879-B3F4D47F3BAE}"/>
    <cellStyle name="Heading 2 17 2" xfId="975" xr:uid="{EF4C48B6-B2C8-41A6-880E-B94581888989}"/>
    <cellStyle name="Heading 2 17 2 2" xfId="8649" xr:uid="{FC07399A-E0E3-4337-8347-D33F08EEDA03}"/>
    <cellStyle name="Heading 2 17 2 2 2" xfId="10590" xr:uid="{FBCECA90-AD09-4856-A355-3B9771334204}"/>
    <cellStyle name="Heading 2 17 2 3" xfId="10589" xr:uid="{E904EDBA-C654-41EE-AF3D-9FAD0F33A809}"/>
    <cellStyle name="Heading 2 17 3" xfId="4617" xr:uid="{D36116C9-D247-4A28-803D-9B28FC947760}"/>
    <cellStyle name="Heading 2 17 3 2" xfId="10591" xr:uid="{CA6A3CEA-78EC-435E-BDCA-90058CEB84F7}"/>
    <cellStyle name="Heading 2 17 4" xfId="10588" xr:uid="{AD66E4C3-A40D-482E-BC74-7A43BC939DEF}"/>
    <cellStyle name="Heading 2 18" xfId="976" xr:uid="{96A5E774-4368-4A8A-AE03-DDBF8EF8B9A4}"/>
    <cellStyle name="Heading 2 18 2" xfId="977" xr:uid="{64068260-ECC5-4C18-B61A-26D13D8A227D}"/>
    <cellStyle name="Heading 2 18 2 2" xfId="8650" xr:uid="{4CBA0267-7476-43C3-8AF4-6A4A6D850B8E}"/>
    <cellStyle name="Heading 2 18 2 2 2" xfId="10594" xr:uid="{1CA78168-537E-4C81-9DA2-BB5449E9C041}"/>
    <cellStyle name="Heading 2 18 2 3" xfId="10593" xr:uid="{4E5D5F7B-2D39-4488-9F6C-8EBF76911FFF}"/>
    <cellStyle name="Heading 2 18 3" xfId="4618" xr:uid="{4276FC0D-0291-4923-9AD4-144B1E5845E4}"/>
    <cellStyle name="Heading 2 18 3 2" xfId="10595" xr:uid="{7566E27C-BB8A-4762-96A8-30B3808D45A4}"/>
    <cellStyle name="Heading 2 18 4" xfId="10592" xr:uid="{9B0F5EFF-3964-4607-A676-72C87A3837BC}"/>
    <cellStyle name="Heading 2 19" xfId="978" xr:uid="{16E031A9-BE2C-4737-8E34-926893D2BA1F}"/>
    <cellStyle name="Heading 2 19 2" xfId="979" xr:uid="{BE62BCFB-BBCD-46EC-8AF9-29011DDE4125}"/>
    <cellStyle name="Heading 2 19 2 2" xfId="8651" xr:uid="{C8B686A9-A9A9-4052-ACC2-19C358B7EA0F}"/>
    <cellStyle name="Heading 2 19 2 2 2" xfId="10598" xr:uid="{3F00E0AF-3771-4A6C-B217-CE327AC12EAF}"/>
    <cellStyle name="Heading 2 19 2 3" xfId="10597" xr:uid="{0A8F68EB-4FB3-42E1-A32D-EA405BB598B0}"/>
    <cellStyle name="Heading 2 19 3" xfId="4619" xr:uid="{4A1D93EF-EE99-4FED-94E5-1C4FDFB025A2}"/>
    <cellStyle name="Heading 2 19 3 2" xfId="10599" xr:uid="{00BE23BF-3C8E-4AFB-8410-508253C55A54}"/>
    <cellStyle name="Heading 2 19 4" xfId="10596" xr:uid="{B655886B-B914-429E-8F9C-8872A4C7892A}"/>
    <cellStyle name="Heading 2 2" xfId="55" xr:uid="{00000000-0005-0000-0000-000021000000}"/>
    <cellStyle name="Heading 2 2 2" xfId="161" xr:uid="{00000000-0005-0000-0000-000051000000}"/>
    <cellStyle name="Heading 2 2 2 2" xfId="982" xr:uid="{61686FB6-87A8-4FB8-AF3D-543F51038B19}"/>
    <cellStyle name="Heading 2 2 2 2 2" xfId="8652" xr:uid="{520D52FB-DCD1-48ED-ACBF-315C33CA94CB}"/>
    <cellStyle name="Heading 2 2 2 2 2 2" xfId="10603" xr:uid="{CC071FA6-D6E9-40EB-93D2-D2F869B53D4A}"/>
    <cellStyle name="Heading 2 2 2 2 3" xfId="10602" xr:uid="{54687588-45D2-4B5D-89C5-85BC90FEB8C1}"/>
    <cellStyle name="Heading 2 2 2 3" xfId="4621" xr:uid="{3C05056E-7F3D-455C-8F44-CCBD989625A9}"/>
    <cellStyle name="Heading 2 2 2 3 2" xfId="10604" xr:uid="{C019C401-3E72-498C-85B1-C8EA368BFAF5}"/>
    <cellStyle name="Heading 2 2 2 4" xfId="10601" xr:uid="{9F5280BE-212E-4D11-B0C7-AF911FBB5AB5}"/>
    <cellStyle name="Heading 2 2 2 5" xfId="981" xr:uid="{64BF855F-4422-4D4B-B11E-17CED4982D69}"/>
    <cellStyle name="Heading 2 2 3" xfId="983" xr:uid="{9232AE69-3958-40F8-8E18-3DE2B948BD38}"/>
    <cellStyle name="Heading 2 2 3 2" xfId="4622" xr:uid="{B72195FC-D67A-4846-8081-4AD41FD0B946}"/>
    <cellStyle name="Heading 2 2 3 2 2" xfId="10606" xr:uid="{1681C141-EFDA-41B7-A82C-27B28424A96C}"/>
    <cellStyle name="Heading 2 2 3 3" xfId="7795" xr:uid="{1AEF2C72-F000-4CEA-A2B1-339DD15CEB22}"/>
    <cellStyle name="Heading 2 2 3 3 2" xfId="10607" xr:uid="{B0C9F5B3-E988-4DD6-8F54-C176307D1122}"/>
    <cellStyle name="Heading 2 2 3 4" xfId="10605" xr:uid="{9D1D8277-9726-4D56-BBA4-08211F3AF5DD}"/>
    <cellStyle name="Heading 2 2 4" xfId="4623" xr:uid="{4FF391B2-A8E3-44B5-A39F-60F0AF2F7D7C}"/>
    <cellStyle name="Heading 2 2 4 2" xfId="8653" xr:uid="{51AF1C67-27AF-4814-8685-7CBCB54B018F}"/>
    <cellStyle name="Heading 2 2 4 2 2" xfId="10609" xr:uid="{5435BF35-1E07-4AC3-81CF-0FE5A2CE55C3}"/>
    <cellStyle name="Heading 2 2 4 3" xfId="7796" xr:uid="{18775DE9-122B-43F2-9283-CBFC534FCDCE}"/>
    <cellStyle name="Heading 2 2 4 3 2" xfId="10610" xr:uid="{2353482F-608A-40D9-B8FD-083C32313B55}"/>
    <cellStyle name="Heading 2 2 4 4" xfId="10608" xr:uid="{C37DEF5E-2BA3-473E-98BE-61FE1221EAFC}"/>
    <cellStyle name="Heading 2 2 5" xfId="4624" xr:uid="{1501AE19-089A-4BEC-AFB6-7D14B0DAF54F}"/>
    <cellStyle name="Heading 2 2 5 2" xfId="10611" xr:uid="{80E08702-103F-4C78-A704-6AFFD009FA67}"/>
    <cellStyle name="Heading 2 2 6" xfId="4620" xr:uid="{B7A452F5-D143-4EEA-B734-1B576BD45C50}"/>
    <cellStyle name="Heading 2 2 6 2" xfId="10612" xr:uid="{CEB6C1A9-8FA5-4CA6-BAD3-BD720958A5BC}"/>
    <cellStyle name="Heading 2 2 7" xfId="10600" xr:uid="{60423B28-3CFD-464F-BC92-B63938F54D9C}"/>
    <cellStyle name="Heading 2 2 8" xfId="980" xr:uid="{C9327943-BA2B-4ABD-A922-6A8F5E785B2D}"/>
    <cellStyle name="Heading 2 20" xfId="984" xr:uid="{3C715506-1388-4765-A79A-AA73D29673BD}"/>
    <cellStyle name="Heading 2 20 2" xfId="985" xr:uid="{DBF13E31-832A-412F-BB7C-13816E3E1D02}"/>
    <cellStyle name="Heading 2 20 2 2" xfId="8654" xr:uid="{052FD122-E3E2-4FDE-917F-C00E84EC9E10}"/>
    <cellStyle name="Heading 2 20 2 2 2" xfId="10615" xr:uid="{1A6994A7-7662-4BD5-9A62-199321A971EB}"/>
    <cellStyle name="Heading 2 20 2 3" xfId="10614" xr:uid="{C6CA1C6C-D69D-4132-A67E-2F8F950211FE}"/>
    <cellStyle name="Heading 2 20 3" xfId="4625" xr:uid="{65E0D756-B720-4C1F-B6C3-90104C219490}"/>
    <cellStyle name="Heading 2 20 3 2" xfId="10616" xr:uid="{D0A10499-A251-49E9-ABD4-8B1BBEAC11AF}"/>
    <cellStyle name="Heading 2 20 4" xfId="10613" xr:uid="{D0B37E4E-4223-48E5-8C0B-3A72625A53FE}"/>
    <cellStyle name="Heading 2 21" xfId="986" xr:uid="{92A7E22E-5A24-454F-9F2B-4919142368CB}"/>
    <cellStyle name="Heading 2 21 2" xfId="987" xr:uid="{E2304E04-6E37-444D-97A5-6CBA947F5758}"/>
    <cellStyle name="Heading 2 21 2 2" xfId="8655" xr:uid="{AB03B912-D4AD-4EF3-8B45-B073132E3FE6}"/>
    <cellStyle name="Heading 2 21 2 2 2" xfId="10619" xr:uid="{87A27769-791F-40BC-BD62-16CDA685CABC}"/>
    <cellStyle name="Heading 2 21 2 3" xfId="10618" xr:uid="{97E8B6CE-F970-47FC-8F70-89B2D50AF219}"/>
    <cellStyle name="Heading 2 21 3" xfId="4626" xr:uid="{8BDB3428-84ED-4B19-B168-0EF0A3ABFE0B}"/>
    <cellStyle name="Heading 2 21 3 2" xfId="10620" xr:uid="{B461BF0D-7FAF-452C-A9DB-39753D881717}"/>
    <cellStyle name="Heading 2 21 4" xfId="10617" xr:uid="{41B4C675-AA9D-40A4-9080-F2264CD0D8FC}"/>
    <cellStyle name="Heading 2 22" xfId="988" xr:uid="{FDAA8EE4-1388-4D18-A9D1-D7B7016675B5}"/>
    <cellStyle name="Heading 2 22 2" xfId="989" xr:uid="{F992D27C-F06E-425F-8476-B3C2A53528D1}"/>
    <cellStyle name="Heading 2 22 2 2" xfId="8656" xr:uid="{C4BECB23-DD39-42E9-869D-645E971F55A5}"/>
    <cellStyle name="Heading 2 22 2 2 2" xfId="10623" xr:uid="{E2FB4552-2D13-468D-8E83-E45D3CB70D20}"/>
    <cellStyle name="Heading 2 22 2 3" xfId="10622" xr:uid="{8BB7F7B6-5C28-4571-BEC7-E4C1B0D6CB79}"/>
    <cellStyle name="Heading 2 22 3" xfId="4627" xr:uid="{A8AD3A03-26D1-4C13-A428-98A1D3C167BF}"/>
    <cellStyle name="Heading 2 22 3 2" xfId="10624" xr:uid="{99BC305F-DC47-432D-8E44-1AE05D159AF7}"/>
    <cellStyle name="Heading 2 22 4" xfId="10621" xr:uid="{2FBDB125-BE78-42AC-887E-60B1CE41C9EC}"/>
    <cellStyle name="Heading 2 23" xfId="990" xr:uid="{A4015248-8EC2-4525-99D3-839251E4BF67}"/>
    <cellStyle name="Heading 2 23 2" xfId="991" xr:uid="{3C1E17F6-00CB-4C65-A4F7-0882EC43CDE4}"/>
    <cellStyle name="Heading 2 23 2 2" xfId="8657" xr:uid="{331473B1-8CF0-4C5F-9EED-192BB8C82DCC}"/>
    <cellStyle name="Heading 2 23 2 2 2" xfId="10627" xr:uid="{EF304C0A-6FDD-4014-B1E5-DBECE0037F45}"/>
    <cellStyle name="Heading 2 23 2 3" xfId="10626" xr:uid="{8A338EB7-866B-4D07-80B5-F415F89F9284}"/>
    <cellStyle name="Heading 2 23 3" xfId="4628" xr:uid="{96E419FC-0963-4825-8D8E-C8FFC9E93C72}"/>
    <cellStyle name="Heading 2 23 3 2" xfId="10628" xr:uid="{1A480C46-941E-4F22-8418-9D7839C55FA3}"/>
    <cellStyle name="Heading 2 23 4" xfId="10625" xr:uid="{C071B53C-F65A-4DE4-9A5B-E938EBE26195}"/>
    <cellStyle name="Heading 2 24" xfId="992" xr:uid="{ED9A55AA-C90C-4CEF-BFB5-7C9BBDCB31D4}"/>
    <cellStyle name="Heading 2 24 2" xfId="993" xr:uid="{AD057AAD-B26F-4E9F-9A69-142F5682CBA3}"/>
    <cellStyle name="Heading 2 24 2 2" xfId="8658" xr:uid="{F106BC78-B7F0-407F-931B-A7C48332ECEF}"/>
    <cellStyle name="Heading 2 24 2 2 2" xfId="10631" xr:uid="{F89C013D-EB60-4B0F-89ED-24677624FC78}"/>
    <cellStyle name="Heading 2 24 2 3" xfId="10630" xr:uid="{5795488D-080D-4EF1-8F34-5596DEA22B0F}"/>
    <cellStyle name="Heading 2 24 3" xfId="4629" xr:uid="{D4D07169-D94D-49BA-9A69-A994AC5CC512}"/>
    <cellStyle name="Heading 2 24 3 2" xfId="10632" xr:uid="{AC2ED882-CBA5-4259-913C-AC39E5ADFAEC}"/>
    <cellStyle name="Heading 2 24 4" xfId="10629" xr:uid="{97859266-F9F0-4FC9-A67F-89B1184A9438}"/>
    <cellStyle name="Heading 2 25" xfId="994" xr:uid="{67AE63E6-EDBF-43C3-A770-3945E06752B4}"/>
    <cellStyle name="Heading 2 25 2" xfId="995" xr:uid="{2E0ABFC0-88F7-4AF4-9414-A88B29B127AE}"/>
    <cellStyle name="Heading 2 25 2 2" xfId="8659" xr:uid="{F7747BD6-74EC-48E9-B7D5-C5F225AF82FD}"/>
    <cellStyle name="Heading 2 25 2 2 2" xfId="10635" xr:uid="{5F2D2452-3382-46FA-9468-7F595E5E6FD6}"/>
    <cellStyle name="Heading 2 25 2 3" xfId="10634" xr:uid="{4E410D0A-BC41-4533-9B2C-DB1A81115210}"/>
    <cellStyle name="Heading 2 25 3" xfId="4630" xr:uid="{38049CED-369F-4BAF-A97C-F51717E54012}"/>
    <cellStyle name="Heading 2 25 3 2" xfId="10636" xr:uid="{7F00F5FD-13F3-4640-840E-DE874EC7FD50}"/>
    <cellStyle name="Heading 2 25 4" xfId="10633" xr:uid="{DC4FB210-BD16-452A-8C25-0BE99AF03293}"/>
    <cellStyle name="Heading 2 26" xfId="996" xr:uid="{C4FACF96-C29B-421C-8205-43AE826A958B}"/>
    <cellStyle name="Heading 2 26 2" xfId="997" xr:uid="{9FF7FFBD-867E-4863-8B4B-810CCDBD282E}"/>
    <cellStyle name="Heading 2 26 2 2" xfId="8660" xr:uid="{CC1CADA9-7DC2-4BCB-A57F-FF9D0C7E12E3}"/>
    <cellStyle name="Heading 2 26 2 2 2" xfId="10639" xr:uid="{BB71A27E-AA21-45E8-8829-C153C0D2DE76}"/>
    <cellStyle name="Heading 2 26 2 3" xfId="10638" xr:uid="{D8DBE851-46C7-46D1-9A36-566B9EAE6DA7}"/>
    <cellStyle name="Heading 2 26 3" xfId="4631" xr:uid="{188F031C-D012-4302-BE59-CF319632D046}"/>
    <cellStyle name="Heading 2 26 3 2" xfId="10640" xr:uid="{6262F3F0-DCB8-4D40-B8CD-5838FC3652C4}"/>
    <cellStyle name="Heading 2 26 4" xfId="10637" xr:uid="{E8610C4A-95A1-48A3-A84C-649FA6C5D3CE}"/>
    <cellStyle name="Heading 2 27" xfId="998" xr:uid="{8C344057-0D77-4FFE-AF0C-83514C860DD9}"/>
    <cellStyle name="Heading 2 27 2" xfId="999" xr:uid="{F3885803-ABEF-4329-9E81-80EF109F27C8}"/>
    <cellStyle name="Heading 2 27 2 2" xfId="8661" xr:uid="{0A8601B4-5B9C-4F67-8B7D-B5C2ED2B6E6F}"/>
    <cellStyle name="Heading 2 27 2 2 2" xfId="10643" xr:uid="{C7924D93-E3FF-4BC6-81D2-3DF3A3B8E6B9}"/>
    <cellStyle name="Heading 2 27 2 3" xfId="10642" xr:uid="{1364F186-8900-420C-B93E-964F656F0434}"/>
    <cellStyle name="Heading 2 27 3" xfId="4632" xr:uid="{99C604B4-235F-4C86-A2D8-25868B937DD4}"/>
    <cellStyle name="Heading 2 27 3 2" xfId="10644" xr:uid="{1B7A41B6-151A-4A8D-B826-2A6958EC8E15}"/>
    <cellStyle name="Heading 2 27 4" xfId="10641" xr:uid="{D53F7E9F-8C67-4930-9CA8-3669A92823DE}"/>
    <cellStyle name="Heading 2 28" xfId="1000" xr:uid="{24894717-B11F-49A0-85C3-AC81D3CB3D14}"/>
    <cellStyle name="Heading 2 28 2" xfId="1001" xr:uid="{90799A89-BD10-4398-A6E1-641C5058DC37}"/>
    <cellStyle name="Heading 2 28 2 2" xfId="8662" xr:uid="{F9915E97-FCBA-4505-A368-CA24B0601BBD}"/>
    <cellStyle name="Heading 2 28 2 2 2" xfId="10647" xr:uid="{6DDDA111-F02A-4405-BCB3-8E2B066F87F1}"/>
    <cellStyle name="Heading 2 28 2 3" xfId="10646" xr:uid="{B8B9B1C1-468E-43EA-BBBD-E2C7B727E826}"/>
    <cellStyle name="Heading 2 28 3" xfId="4633" xr:uid="{D4EA4BD2-1D6F-4CF2-9265-1CA45C41133A}"/>
    <cellStyle name="Heading 2 28 3 2" xfId="10648" xr:uid="{E354FDE0-B34D-4201-BA75-0ABAF253A39D}"/>
    <cellStyle name="Heading 2 28 4" xfId="10645" xr:uid="{ACE12769-7103-4D33-883C-99D4571402CD}"/>
    <cellStyle name="Heading 2 29" xfId="1002" xr:uid="{2A075E3A-B40D-4FFF-9546-C4B615DBD811}"/>
    <cellStyle name="Heading 2 29 2" xfId="1003" xr:uid="{91606F6A-4CFB-4951-AB4A-BA2C89521D77}"/>
    <cellStyle name="Heading 2 29 2 2" xfId="8663" xr:uid="{9E56DA21-722E-40FB-AA8D-8570A4BD10DA}"/>
    <cellStyle name="Heading 2 29 2 2 2" xfId="10651" xr:uid="{9265F73D-B3C5-4022-BF1D-4F99E305BDB1}"/>
    <cellStyle name="Heading 2 29 2 3" xfId="10650" xr:uid="{7CBE0F77-DA60-4CB8-8A39-F7601D34C96B}"/>
    <cellStyle name="Heading 2 29 3" xfId="4634" xr:uid="{84DD9E72-CCAB-4BD6-8B33-C706D7723A6A}"/>
    <cellStyle name="Heading 2 29 3 2" xfId="10652" xr:uid="{F4FE602B-FAF9-4A50-A9E7-68189EA37C84}"/>
    <cellStyle name="Heading 2 29 4" xfId="10649" xr:uid="{B6B24738-8DDF-4A45-BCF9-94050738B0F3}"/>
    <cellStyle name="Heading 2 3" xfId="302" xr:uid="{3DD9A319-AAFF-4350-99A6-259C3C3C214D}"/>
    <cellStyle name="Heading 2 3 2" xfId="342" xr:uid="{9A50ABA0-EF83-4D75-9718-E0FDC604A085}"/>
    <cellStyle name="Heading 2 3 2 2" xfId="1004" xr:uid="{5B4E2940-4632-4A59-8C8A-F19B1FE605CF}"/>
    <cellStyle name="Heading 2 3 2 2 2" xfId="8664" xr:uid="{BB57213E-B53D-4440-85B1-B135A8DB9ED6}"/>
    <cellStyle name="Heading 2 3 2 2 2 2" xfId="10656" xr:uid="{B7994BDA-C217-4AEC-90DF-69B457A39308}"/>
    <cellStyle name="Heading 2 3 2 2 3" xfId="10655" xr:uid="{D45D31A6-65F3-43F4-91CC-967D3AABCC62}"/>
    <cellStyle name="Heading 2 3 2 3" xfId="4636" xr:uid="{4F8E009B-6CBC-42AB-89F1-B14EE60C68A9}"/>
    <cellStyle name="Heading 2 3 2 3 2" xfId="10657" xr:uid="{2E680118-6073-4B87-9E09-35DA77D2A74D}"/>
    <cellStyle name="Heading 2 3 2 4" xfId="10654" xr:uid="{65EA30E6-22D5-4D37-B2FC-26A115C9A17D}"/>
    <cellStyle name="Heading 2 3 3" xfId="1005" xr:uid="{62B88336-67E5-4CA7-84D9-3B446D7BA896}"/>
    <cellStyle name="Heading 2 3 3 2" xfId="4637" xr:uid="{200FCCC6-DDCE-4B60-AC06-8291357B574B}"/>
    <cellStyle name="Heading 2 3 3 2 2" xfId="10659" xr:uid="{FE8F2496-041D-4757-87DE-4474BFD6DFB7}"/>
    <cellStyle name="Heading 2 3 3 3" xfId="7797" xr:uid="{6DD9B14A-30D8-4A46-97FF-0596A7C3F8BA}"/>
    <cellStyle name="Heading 2 3 3 3 2" xfId="10660" xr:uid="{2AE31B8C-3F38-4909-96B5-A215F492E015}"/>
    <cellStyle name="Heading 2 3 3 4" xfId="10658" xr:uid="{DF6E0212-67B1-4471-9318-29E3A6B4D62A}"/>
    <cellStyle name="Heading 2 3 4" xfId="4638" xr:uid="{B0138F9D-70C5-4F60-BD0A-8830D9F96281}"/>
    <cellStyle name="Heading 2 3 4 2" xfId="8665" xr:uid="{ACE7B936-8BC2-416C-A274-7BCF7E685461}"/>
    <cellStyle name="Heading 2 3 4 2 2" xfId="10662" xr:uid="{2C64C868-A221-40A2-9FED-A77F633B01FB}"/>
    <cellStyle name="Heading 2 3 4 3" xfId="7798" xr:uid="{42E0A232-31D1-4628-8E13-E798310BBC3E}"/>
    <cellStyle name="Heading 2 3 4 3 2" xfId="10663" xr:uid="{F58A6676-4B3C-4009-B8F5-4FA68A511BA9}"/>
    <cellStyle name="Heading 2 3 4 4" xfId="10661" xr:uid="{3DA91FBC-F433-4D51-9FE5-DC2D93E07F7D}"/>
    <cellStyle name="Heading 2 3 5" xfId="4639" xr:uid="{570B7AF0-CA5C-47DD-A90C-0D7B226C38A8}"/>
    <cellStyle name="Heading 2 3 5 2" xfId="10664" xr:uid="{88F7974C-2C93-4811-8754-1092228F9DE1}"/>
    <cellStyle name="Heading 2 3 6" xfId="4635" xr:uid="{CC189C0E-A203-4DA6-8272-3C08DF32D2F6}"/>
    <cellStyle name="Heading 2 3 6 2" xfId="10665" xr:uid="{D7809F23-426D-4A66-8BC8-3E14333FFC5F}"/>
    <cellStyle name="Heading 2 3 7" xfId="10653" xr:uid="{07EE7E4B-2112-4C79-AA6F-F75F5B7E0048}"/>
    <cellStyle name="Heading 2 30" xfId="1006" xr:uid="{427F56B1-FD4A-4626-A067-98CFDB578F83}"/>
    <cellStyle name="Heading 2 30 2" xfId="1007" xr:uid="{F7DEACD2-DBA6-4012-A689-75E9AE329919}"/>
    <cellStyle name="Heading 2 30 2 2" xfId="8666" xr:uid="{D1D71B2F-507D-4801-8F43-D369DC289816}"/>
    <cellStyle name="Heading 2 30 2 2 2" xfId="10668" xr:uid="{428A75D7-7F18-4A5B-81A3-55061193E069}"/>
    <cellStyle name="Heading 2 30 2 3" xfId="10667" xr:uid="{E88AC75E-49F0-44BF-B21B-FAA275A4C588}"/>
    <cellStyle name="Heading 2 30 3" xfId="4640" xr:uid="{74C4F06B-9E85-4293-BBE0-6FB25DE70155}"/>
    <cellStyle name="Heading 2 30 3 2" xfId="10669" xr:uid="{80049653-42FA-48E3-A374-1FC2A361921C}"/>
    <cellStyle name="Heading 2 30 4" xfId="10666" xr:uid="{885D15B1-C36A-4B1E-9531-9F620B69195F}"/>
    <cellStyle name="Heading 2 31" xfId="1008" xr:uid="{0AD3F5B6-8D2B-4F57-8D00-49590727DD66}"/>
    <cellStyle name="Heading 2 31 2" xfId="1009" xr:uid="{B57B285D-6031-4311-A883-C610DFCD2E83}"/>
    <cellStyle name="Heading 2 31 2 2" xfId="8667" xr:uid="{5D09E3B5-B13B-4836-AA22-01E2BDA7B2AF}"/>
    <cellStyle name="Heading 2 31 2 2 2" xfId="10672" xr:uid="{BF188B96-123E-4249-8E24-318177F6AE4E}"/>
    <cellStyle name="Heading 2 31 2 3" xfId="10671" xr:uid="{655F36FE-4165-443F-9B28-C2FB41E4E352}"/>
    <cellStyle name="Heading 2 31 3" xfId="4641" xr:uid="{D673A2F2-E2F7-4F3F-BD29-CC802085060B}"/>
    <cellStyle name="Heading 2 31 3 2" xfId="10673" xr:uid="{E394A9A6-BFAD-43EB-90AA-BC65C84AEBA6}"/>
    <cellStyle name="Heading 2 31 4" xfId="10670" xr:uid="{E9AF0FAB-5128-4FDF-BC1A-7797DF53F26A}"/>
    <cellStyle name="Heading 2 32" xfId="1010" xr:uid="{EE6C3379-A3EE-4D43-B943-B02D9018F3A4}"/>
    <cellStyle name="Heading 2 32 2" xfId="1011" xr:uid="{3653104C-2A25-4688-8EB7-240801BA68BD}"/>
    <cellStyle name="Heading 2 32 2 2" xfId="8668" xr:uid="{5E0975BD-84EE-45BC-AD76-16F5214180F6}"/>
    <cellStyle name="Heading 2 32 2 2 2" xfId="10676" xr:uid="{C3D6E867-B3BA-4DD7-8486-90075F11D45F}"/>
    <cellStyle name="Heading 2 32 2 3" xfId="10675" xr:uid="{E0BCE7FB-89BD-4894-A0EF-5916F9A0EA2B}"/>
    <cellStyle name="Heading 2 32 3" xfId="4642" xr:uid="{EBD7C963-03B6-4069-ABA5-56D7398EC620}"/>
    <cellStyle name="Heading 2 32 3 2" xfId="10677" xr:uid="{3585850F-0D94-4A32-8CFF-D10B4538F1DC}"/>
    <cellStyle name="Heading 2 32 4" xfId="10674" xr:uid="{EADBB6AC-F2AA-4C58-A9AB-F95D9DA7C61C}"/>
    <cellStyle name="Heading 2 33" xfId="1012" xr:uid="{B14D6907-8FE5-4027-8171-D5F359DCC040}"/>
    <cellStyle name="Heading 2 33 2" xfId="4644" xr:uid="{1372DD57-301F-48B0-AFED-9E3BA7D647C4}"/>
    <cellStyle name="Heading 2 33 2 2" xfId="10679" xr:uid="{B552523B-A0B2-4275-883B-7276712AE3D2}"/>
    <cellStyle name="Heading 2 33 3" xfId="4643" xr:uid="{FE6B85A0-2005-4AB9-B90E-6CD5D7402DA4}"/>
    <cellStyle name="Heading 2 33 3 2" xfId="10680" xr:uid="{95628249-9A02-4D82-BAA1-AF74FF62BBE5}"/>
    <cellStyle name="Heading 2 33 4" xfId="7799" xr:uid="{05DBE595-15C9-4305-8DCB-1381B7315248}"/>
    <cellStyle name="Heading 2 33 4 2" xfId="10681" xr:uid="{7E5B3062-3C17-4820-8CE1-330A0518BDD3}"/>
    <cellStyle name="Heading 2 33 5" xfId="10678" xr:uid="{A6290820-9C04-4FC0-8888-C55F0CE4A64C}"/>
    <cellStyle name="Heading 2 34" xfId="4645" xr:uid="{DC558D37-69D8-44F1-B99D-346DFA0D7804}"/>
    <cellStyle name="Heading 2 34 2" xfId="4646" xr:uid="{DD08E644-6D86-49FC-A015-13C87706D2F3}"/>
    <cellStyle name="Heading 2 34 2 2" xfId="10683" xr:uid="{4727E69D-1826-4AC1-A596-5C9532FCAA30}"/>
    <cellStyle name="Heading 2 34 3" xfId="8669" xr:uid="{8220742A-8BCB-4193-84F7-86BC370E91B5}"/>
    <cellStyle name="Heading 2 34 3 2" xfId="10684" xr:uid="{C40DABCC-C5BD-474C-BC61-B9F967FA39DF}"/>
    <cellStyle name="Heading 2 34 4" xfId="7800" xr:uid="{7B0EFB3A-571A-4AE6-AA86-527754AFD35B}"/>
    <cellStyle name="Heading 2 34 4 2" xfId="10685" xr:uid="{B2775DA8-8118-4B40-ADD2-6D76E4F06117}"/>
    <cellStyle name="Heading 2 34 5" xfId="10682" xr:uid="{CB9491E2-0CE6-4267-85FE-52CB47C3D311}"/>
    <cellStyle name="Heading 2 35" xfId="4647" xr:uid="{D3CC9501-4FAA-48E2-B208-11968FB680F0}"/>
    <cellStyle name="Heading 2 35 2" xfId="4648" xr:uid="{F0236EB4-A010-449B-912A-5460FE680294}"/>
    <cellStyle name="Heading 2 35 2 2" xfId="10687" xr:uid="{917ADDA7-5DEA-47B9-A76C-2C2F884AD535}"/>
    <cellStyle name="Heading 2 35 3" xfId="10686" xr:uid="{5F4EE4D1-C9FF-472B-B92F-12AA32E42DA9}"/>
    <cellStyle name="Heading 2 36" xfId="4649" xr:uid="{BACB99D3-A1AD-4EB4-888E-87AF31E99EA7}"/>
    <cellStyle name="Heading 2 36 2" xfId="10688" xr:uid="{FFA0B157-2A91-4CAA-A6E3-65B4CEB13B90}"/>
    <cellStyle name="Heading 2 37" xfId="4650" xr:uid="{207BA6C6-F890-489E-8576-848AA9E4D39B}"/>
    <cellStyle name="Heading 2 37 2" xfId="10689" xr:uid="{476C99E4-72C4-4767-9897-E5DDA63E43F3}"/>
    <cellStyle name="Heading 2 38" xfId="4651" xr:uid="{6BC29FD6-041E-4A6F-90A4-51D19E4655E6}"/>
    <cellStyle name="Heading 2 38 2" xfId="10690" xr:uid="{3D34F93F-9024-40DA-8856-543AA4D6D38E}"/>
    <cellStyle name="Heading 2 39" xfId="4652" xr:uid="{EFF6BA74-5384-4033-B40B-407AC76182FC}"/>
    <cellStyle name="Heading 2 39 10" xfId="4653" xr:uid="{149DC311-C8FA-4739-B3CE-F19B659F4B2F}"/>
    <cellStyle name="Heading 2 39 10 2" xfId="10692" xr:uid="{058F87AD-BFE5-4C8C-A888-D3845AC6F588}"/>
    <cellStyle name="Heading 2 39 100" xfId="4654" xr:uid="{F92880DF-F7E6-43A0-A726-7552915DD8DC}"/>
    <cellStyle name="Heading 2 39 100 2" xfId="10693" xr:uid="{75AAC1CD-8D5A-4F12-B552-CDF976882F60}"/>
    <cellStyle name="Heading 2 39 101" xfId="4655" xr:uid="{C207EB7D-661D-475F-AEEA-F52BEB0598C5}"/>
    <cellStyle name="Heading 2 39 101 2" xfId="10694" xr:uid="{F3BC6427-FA34-4439-AACF-364371233E0C}"/>
    <cellStyle name="Heading 2 39 102" xfId="4656" xr:uid="{728A5599-3C2F-4390-8BFA-8B573F1F2305}"/>
    <cellStyle name="Heading 2 39 102 2" xfId="10695" xr:uid="{160A8EB9-732F-4CB2-AC36-6CA3D7EB63A7}"/>
    <cellStyle name="Heading 2 39 103" xfId="4657" xr:uid="{61CE95CE-B592-4CA0-AFF1-11EBD2EA16A6}"/>
    <cellStyle name="Heading 2 39 103 2" xfId="10696" xr:uid="{1BC4E1E8-E836-48A2-81AE-EC8D6A9BA851}"/>
    <cellStyle name="Heading 2 39 104" xfId="4658" xr:uid="{9E2372DE-D413-48B0-8FBA-1B12453F4B38}"/>
    <cellStyle name="Heading 2 39 104 2" xfId="10697" xr:uid="{E693174A-4692-4709-8D86-BFCF5AB90B45}"/>
    <cellStyle name="Heading 2 39 105" xfId="4659" xr:uid="{27645D66-BDCD-4ABD-A529-B47A395934E6}"/>
    <cellStyle name="Heading 2 39 105 2" xfId="10698" xr:uid="{D2BB9781-5BE4-4587-9661-C4F215902FC2}"/>
    <cellStyle name="Heading 2 39 106" xfId="4660" xr:uid="{2AF52EF2-8FA0-4EA6-9D9B-464ADB54E7E0}"/>
    <cellStyle name="Heading 2 39 106 2" xfId="10699" xr:uid="{68BD13EB-A0D1-45BE-84FE-43FEF8B0D4FC}"/>
    <cellStyle name="Heading 2 39 107" xfId="4661" xr:uid="{A688D203-29F4-46B1-9D90-D1D335B6FD00}"/>
    <cellStyle name="Heading 2 39 107 2" xfId="10700" xr:uid="{F55165D9-0DA0-4627-897B-BD23CFEBE03B}"/>
    <cellStyle name="Heading 2 39 108" xfId="4662" xr:uid="{36B15F21-82E0-49A9-A4CC-BA2C9C831107}"/>
    <cellStyle name="Heading 2 39 108 2" xfId="10701" xr:uid="{B981C8D4-DBC8-43C1-A13A-FF55B1933DC6}"/>
    <cellStyle name="Heading 2 39 109" xfId="4663" xr:uid="{DC32FB91-FE9E-4993-BF98-F755F64F613B}"/>
    <cellStyle name="Heading 2 39 109 2" xfId="10702" xr:uid="{AA1C578D-2874-459B-B43B-52F47E7DAEFD}"/>
    <cellStyle name="Heading 2 39 11" xfId="4664" xr:uid="{164468D0-57E7-4CCB-8768-8EC9CF90E961}"/>
    <cellStyle name="Heading 2 39 11 2" xfId="10703" xr:uid="{B3183B75-124D-4344-8538-1E30FA4993A9}"/>
    <cellStyle name="Heading 2 39 110" xfId="4665" xr:uid="{C55579CB-DBCC-4542-AEA2-BE824FBD4C46}"/>
    <cellStyle name="Heading 2 39 110 2" xfId="10704" xr:uid="{9BAE4A42-153A-4A96-86B8-EE188ABCE918}"/>
    <cellStyle name="Heading 2 39 111" xfId="4666" xr:uid="{D64066C1-3302-4437-B7A0-683C9CC356BB}"/>
    <cellStyle name="Heading 2 39 111 2" xfId="10705" xr:uid="{11F8F2E2-5C2F-4203-8882-1A494E079140}"/>
    <cellStyle name="Heading 2 39 112" xfId="4667" xr:uid="{16D0C9D6-F279-4B6B-BA79-FD703513CF40}"/>
    <cellStyle name="Heading 2 39 112 2" xfId="10706" xr:uid="{DFEE8B33-8C4E-4542-BCA9-9F54235D0166}"/>
    <cellStyle name="Heading 2 39 113" xfId="4668" xr:uid="{A3BCA5B5-CAE3-4842-B856-2C454EBCA399}"/>
    <cellStyle name="Heading 2 39 113 2" xfId="10707" xr:uid="{5BE64EFE-F1C2-49CA-BB91-6D738928266F}"/>
    <cellStyle name="Heading 2 39 114" xfId="4669" xr:uid="{51E239F2-66F6-4092-90D7-CAE946D61275}"/>
    <cellStyle name="Heading 2 39 114 2" xfId="10708" xr:uid="{C5CD2A58-F07C-424A-BC6F-7026BD84E764}"/>
    <cellStyle name="Heading 2 39 115" xfId="4670" xr:uid="{8DBCD07C-0F49-435E-B1EA-94508DE30050}"/>
    <cellStyle name="Heading 2 39 115 2" xfId="10709" xr:uid="{A8BE64AB-CBA3-43E5-806C-66E0C21BC529}"/>
    <cellStyle name="Heading 2 39 116" xfId="4671" xr:uid="{8731E165-76CC-4ED2-AF7C-BDCB5DA86D79}"/>
    <cellStyle name="Heading 2 39 116 2" xfId="10710" xr:uid="{68FCB732-9CDF-402A-B0BE-322609B17DDA}"/>
    <cellStyle name="Heading 2 39 117" xfId="4672" xr:uid="{DAF32AEA-4E65-4706-9E30-EDB04184081B}"/>
    <cellStyle name="Heading 2 39 117 2" xfId="10711" xr:uid="{4D2F7ADE-66C0-4763-835B-05BE505E5D98}"/>
    <cellStyle name="Heading 2 39 118" xfId="4673" xr:uid="{9B297982-9069-40A9-B774-87FC09FFD674}"/>
    <cellStyle name="Heading 2 39 118 2" xfId="10712" xr:uid="{CC62ADBE-024A-4FBD-8DAB-6183CD71FAB4}"/>
    <cellStyle name="Heading 2 39 119" xfId="4674" xr:uid="{48870964-09E3-4DA2-AB3A-51924F05BF4F}"/>
    <cellStyle name="Heading 2 39 119 2" xfId="10713" xr:uid="{53DDD673-6635-4956-BBE1-1AB91EE673D9}"/>
    <cellStyle name="Heading 2 39 12" xfId="4675" xr:uid="{DBAE40C2-EC62-418E-AF20-BDC27558E1E5}"/>
    <cellStyle name="Heading 2 39 12 2" xfId="10714" xr:uid="{DC52A5BB-A541-4E49-89D0-4FDB40AFE33A}"/>
    <cellStyle name="Heading 2 39 120" xfId="4676" xr:uid="{487F7A71-6D74-4C4B-A617-80EA723176F0}"/>
    <cellStyle name="Heading 2 39 120 2" xfId="10715" xr:uid="{477B159A-3D07-4AFB-B8DD-3D08C66CD807}"/>
    <cellStyle name="Heading 2 39 121" xfId="4677" xr:uid="{ECEB062B-5664-4BF8-8C7B-BEA643ED51B0}"/>
    <cellStyle name="Heading 2 39 121 2" xfId="10716" xr:uid="{D74B59BC-B169-4002-831F-DA8C71E4F041}"/>
    <cellStyle name="Heading 2 39 122" xfId="4678" xr:uid="{4E29CE25-E3FE-48AB-AAA6-07F5491AFB55}"/>
    <cellStyle name="Heading 2 39 122 2" xfId="10717" xr:uid="{76BE6C3A-1A04-4685-82C2-91069DE98C7B}"/>
    <cellStyle name="Heading 2 39 123" xfId="4679" xr:uid="{5D133215-CDAB-409A-B5A5-6D831D623138}"/>
    <cellStyle name="Heading 2 39 123 2" xfId="10718" xr:uid="{531FCC4A-BDD6-42B9-AE44-915AF16EE12F}"/>
    <cellStyle name="Heading 2 39 124" xfId="4680" xr:uid="{7B09097F-4939-4D18-8F13-3A801F9DD0F7}"/>
    <cellStyle name="Heading 2 39 124 2" xfId="10719" xr:uid="{0223C97F-2893-467D-B77B-B4D436545DE2}"/>
    <cellStyle name="Heading 2 39 125" xfId="4681" xr:uid="{95A0A790-BAEF-4290-AFDD-A3D16B8876AD}"/>
    <cellStyle name="Heading 2 39 125 2" xfId="10720" xr:uid="{8C1E31BD-144E-41EE-9CCB-0E6D8AC186CE}"/>
    <cellStyle name="Heading 2 39 126" xfId="4682" xr:uid="{7730E173-D33D-409F-B59B-AA7A3FE9AC25}"/>
    <cellStyle name="Heading 2 39 126 2" xfId="10721" xr:uid="{D29D5440-1052-45E4-880C-FE96EE96DF18}"/>
    <cellStyle name="Heading 2 39 127" xfId="4683" xr:uid="{E57B61FC-2941-4AA1-A1D2-4BCDB4EA3C14}"/>
    <cellStyle name="Heading 2 39 127 2" xfId="10722" xr:uid="{EFD934B1-D5D8-4E07-A3FD-FAE1FEC76B5F}"/>
    <cellStyle name="Heading 2 39 128" xfId="4684" xr:uid="{2710DDD9-1D41-4CF0-AA3F-4980862822D9}"/>
    <cellStyle name="Heading 2 39 128 2" xfId="10723" xr:uid="{597CBF63-81E3-4416-9409-1C1BB423B825}"/>
    <cellStyle name="Heading 2 39 129" xfId="4685" xr:uid="{38668F4F-8310-44CD-A549-A81556FA369A}"/>
    <cellStyle name="Heading 2 39 129 2" xfId="10724" xr:uid="{A07D6916-9FF9-411C-ABDC-14DB15D1F6B9}"/>
    <cellStyle name="Heading 2 39 13" xfId="4686" xr:uid="{12AB4C78-7C7E-49BB-B67E-52924CAA1DBC}"/>
    <cellStyle name="Heading 2 39 13 2" xfId="10725" xr:uid="{47CACD87-29DF-448E-8640-2EDB1EABDD61}"/>
    <cellStyle name="Heading 2 39 130" xfId="4687" xr:uid="{3D167501-3854-4D70-9B49-F47266EFD10C}"/>
    <cellStyle name="Heading 2 39 130 2" xfId="10726" xr:uid="{3FBD7728-6245-4139-A988-82D5EC64F088}"/>
    <cellStyle name="Heading 2 39 131" xfId="4688" xr:uid="{8D1E0821-811F-46CE-A279-6F70DB2A22B4}"/>
    <cellStyle name="Heading 2 39 131 2" xfId="10727" xr:uid="{8C2B0D74-A5B5-4F11-A34C-4F7078595643}"/>
    <cellStyle name="Heading 2 39 132" xfId="4689" xr:uid="{34FF3EC6-E69E-45A9-874A-073EBC43DC12}"/>
    <cellStyle name="Heading 2 39 132 2" xfId="10728" xr:uid="{1E039744-FC49-4497-BA8B-5D9710A2F2A2}"/>
    <cellStyle name="Heading 2 39 133" xfId="4690" xr:uid="{45576B93-4A31-4079-BCF5-23F88ED96FC0}"/>
    <cellStyle name="Heading 2 39 133 2" xfId="10729" xr:uid="{A478BD61-76F2-4BA3-A3BF-7325102B2268}"/>
    <cellStyle name="Heading 2 39 134" xfId="4691" xr:uid="{60E0BDCD-7393-4AE8-9EAA-FA0D1F20A415}"/>
    <cellStyle name="Heading 2 39 134 2" xfId="10730" xr:uid="{C1922B70-EB7B-412A-948D-094142060F4C}"/>
    <cellStyle name="Heading 2 39 135" xfId="4692" xr:uid="{375E6F1B-11EA-4B19-B988-09D96661A852}"/>
    <cellStyle name="Heading 2 39 135 2" xfId="10731" xr:uid="{73676ED9-5EC2-4134-AAC5-610C45F8BC53}"/>
    <cellStyle name="Heading 2 39 136" xfId="4693" xr:uid="{1561B7B5-4F4D-481D-BDDF-D430BABCA527}"/>
    <cellStyle name="Heading 2 39 136 2" xfId="10732" xr:uid="{B899A980-7E3C-43FB-959E-1315691CD086}"/>
    <cellStyle name="Heading 2 39 137" xfId="4694" xr:uid="{C490D4C9-0074-4D08-B6BE-DE2A60F175ED}"/>
    <cellStyle name="Heading 2 39 137 2" xfId="10733" xr:uid="{18F6B53F-9490-4A1E-BEE9-5636561D9D59}"/>
    <cellStyle name="Heading 2 39 138" xfId="4695" xr:uid="{B56E7FD4-A7BC-4DE6-8186-6CE01C16CEE1}"/>
    <cellStyle name="Heading 2 39 138 2" xfId="10734" xr:uid="{42738C6F-53EC-4C4F-93E7-CD3D9DF8A24A}"/>
    <cellStyle name="Heading 2 39 139" xfId="4696" xr:uid="{1B8DF611-064A-49D9-8E4D-218E2B0A028C}"/>
    <cellStyle name="Heading 2 39 139 2" xfId="10735" xr:uid="{A2D96F6F-49CC-4EFC-B986-27AF7499B573}"/>
    <cellStyle name="Heading 2 39 14" xfId="4697" xr:uid="{F907E1E2-47DF-406F-A1A5-C5F6EB33174A}"/>
    <cellStyle name="Heading 2 39 14 2" xfId="10736" xr:uid="{C8CFBB49-9742-4475-820D-23F6C4EF5FC3}"/>
    <cellStyle name="Heading 2 39 140" xfId="4698" xr:uid="{054B6431-6B1D-4EB9-8E50-6C07577DC1D8}"/>
    <cellStyle name="Heading 2 39 140 2" xfId="10737" xr:uid="{E689CAC7-B9A7-4663-AC6C-C57372ABBFA3}"/>
    <cellStyle name="Heading 2 39 141" xfId="4699" xr:uid="{3B1B6A97-83F6-428D-B246-5835CADCC318}"/>
    <cellStyle name="Heading 2 39 141 2" xfId="10738" xr:uid="{AC6CE39F-1D20-4257-96A7-439D0583EA94}"/>
    <cellStyle name="Heading 2 39 142" xfId="4700" xr:uid="{871B439C-CD75-4317-B068-7F77763847D6}"/>
    <cellStyle name="Heading 2 39 142 2" xfId="10739" xr:uid="{08A2440E-D544-47FB-A2DA-E24B940D04E6}"/>
    <cellStyle name="Heading 2 39 143" xfId="4701" xr:uid="{D934DED2-FB7B-4C11-8A2D-F4E8F6E484DE}"/>
    <cellStyle name="Heading 2 39 143 2" xfId="10740" xr:uid="{C4BE6FF7-BA6C-4B72-AA9E-7AB57E3507C3}"/>
    <cellStyle name="Heading 2 39 144" xfId="4702" xr:uid="{6FC8CB0B-CFB9-4EF6-88BD-FF691809E4CC}"/>
    <cellStyle name="Heading 2 39 144 2" xfId="10741" xr:uid="{662FDB66-BB13-4FB6-94A0-5F5669440017}"/>
    <cellStyle name="Heading 2 39 145" xfId="4703" xr:uid="{F062555B-DE26-4570-B33D-940B7674B1D4}"/>
    <cellStyle name="Heading 2 39 145 2" xfId="10742" xr:uid="{7E074FDE-8FE9-4F52-82C5-359883FDCAA8}"/>
    <cellStyle name="Heading 2 39 146" xfId="4704" xr:uid="{D93470A0-3B7B-46CB-AECF-D51C389E9053}"/>
    <cellStyle name="Heading 2 39 146 2" xfId="10743" xr:uid="{F43BDA92-8C49-4017-9928-436E6543FF5A}"/>
    <cellStyle name="Heading 2 39 147" xfId="4705" xr:uid="{EC717274-7E18-4456-97FE-007453B01F87}"/>
    <cellStyle name="Heading 2 39 147 2" xfId="10744" xr:uid="{94EB6672-B47C-4AF6-95EE-AB3D87AB15BA}"/>
    <cellStyle name="Heading 2 39 148" xfId="4706" xr:uid="{627811AD-E679-4AE7-9317-B50B4A8E70FF}"/>
    <cellStyle name="Heading 2 39 148 2" xfId="10745" xr:uid="{F493036D-70F0-4F36-9637-3AB2BA152E60}"/>
    <cellStyle name="Heading 2 39 149" xfId="4707" xr:uid="{D476F145-E763-4885-92F5-0D9DFD0F2CAA}"/>
    <cellStyle name="Heading 2 39 149 2" xfId="10746" xr:uid="{8A234F70-DCFF-419B-A780-E34E0ED024B9}"/>
    <cellStyle name="Heading 2 39 15" xfId="4708" xr:uid="{ED0D8174-328E-493F-A1EC-7D5A930C6728}"/>
    <cellStyle name="Heading 2 39 15 2" xfId="10747" xr:uid="{EC1CC4FD-002B-4586-893F-F5682156D9DB}"/>
    <cellStyle name="Heading 2 39 150" xfId="4709" xr:uid="{4B13542F-2FC4-406E-AEC9-972BA68FF7E7}"/>
    <cellStyle name="Heading 2 39 150 2" xfId="10748" xr:uid="{2159A761-4ECF-479B-B9C6-40C9464D59E4}"/>
    <cellStyle name="Heading 2 39 151" xfId="4710" xr:uid="{90BFB06A-F9AD-46B9-8E9A-E467842334AC}"/>
    <cellStyle name="Heading 2 39 151 2" xfId="10749" xr:uid="{29880969-AFE3-4775-AF43-4BC23C882FE6}"/>
    <cellStyle name="Heading 2 39 152" xfId="4711" xr:uid="{0096125B-152A-4CE7-A565-8A5E92ECF45C}"/>
    <cellStyle name="Heading 2 39 152 2" xfId="10750" xr:uid="{AFEECA24-8493-4526-B0AC-2A0673D405F3}"/>
    <cellStyle name="Heading 2 39 153" xfId="4712" xr:uid="{028BAC02-6B28-40F4-BB75-1F2DD095D1EB}"/>
    <cellStyle name="Heading 2 39 153 2" xfId="10751" xr:uid="{5F6C3567-29EC-46AD-9F4A-7AEFBE6F7910}"/>
    <cellStyle name="Heading 2 39 154" xfId="4713" xr:uid="{7CC2E8D0-6FBB-48EC-AD4F-F5F4910CEB23}"/>
    <cellStyle name="Heading 2 39 154 2" xfId="10752" xr:uid="{15C68FD7-9863-4535-8F14-29A1A87C5FF0}"/>
    <cellStyle name="Heading 2 39 155" xfId="4714" xr:uid="{95C69E4B-C24D-406D-9476-FE9907C514BD}"/>
    <cellStyle name="Heading 2 39 155 2" xfId="10753" xr:uid="{52143AA3-4517-4F75-8EA0-3E64ADF8A268}"/>
    <cellStyle name="Heading 2 39 156" xfId="4715" xr:uid="{2EA32D70-A6F0-4039-B58C-C83CA8166AEB}"/>
    <cellStyle name="Heading 2 39 156 2" xfId="10754" xr:uid="{A9E94302-A7A1-4035-B1C4-7CA850CF0170}"/>
    <cellStyle name="Heading 2 39 157" xfId="4716" xr:uid="{B853A199-3AE3-443F-99E7-997ABB6AB530}"/>
    <cellStyle name="Heading 2 39 157 2" xfId="10755" xr:uid="{AC6A1F47-BC8A-4398-960C-D7CCAF121815}"/>
    <cellStyle name="Heading 2 39 158" xfId="4717" xr:uid="{76F84CDB-F8D1-4AEE-BEBE-CC0466EEDA57}"/>
    <cellStyle name="Heading 2 39 158 2" xfId="10756" xr:uid="{DB75D382-8396-4E66-8136-7019D156026D}"/>
    <cellStyle name="Heading 2 39 159" xfId="4718" xr:uid="{7BF66354-3D91-4937-B581-6934D109B513}"/>
    <cellStyle name="Heading 2 39 159 2" xfId="10757" xr:uid="{767FB8FC-B555-4B1D-B03B-72562F8C0651}"/>
    <cellStyle name="Heading 2 39 16" xfId="4719" xr:uid="{DF65902F-05A2-4AE8-947A-BC8B3CC902BE}"/>
    <cellStyle name="Heading 2 39 16 2" xfId="10758" xr:uid="{0237CA32-7F56-417B-AA26-15724E871BF8}"/>
    <cellStyle name="Heading 2 39 160" xfId="4720" xr:uid="{F5789190-22A7-47CC-9B03-E7FD2BF42098}"/>
    <cellStyle name="Heading 2 39 160 2" xfId="10759" xr:uid="{72DF38D6-BF52-40D4-AF86-2BC185A7D4E4}"/>
    <cellStyle name="Heading 2 39 161" xfId="4721" xr:uid="{4587A8E3-4513-4398-B1A5-0BE076D610B3}"/>
    <cellStyle name="Heading 2 39 161 2" xfId="10760" xr:uid="{619EA976-659E-4853-BE51-FFD866F514EA}"/>
    <cellStyle name="Heading 2 39 162" xfId="4722" xr:uid="{BC92F319-0BD8-44EB-AFCC-394D01D655E5}"/>
    <cellStyle name="Heading 2 39 162 2" xfId="10761" xr:uid="{8A39C0E6-CDD9-441B-8B38-3305520D83CC}"/>
    <cellStyle name="Heading 2 39 163" xfId="4723" xr:uid="{9F62B577-0F5F-4E34-A66B-464D252C0F32}"/>
    <cellStyle name="Heading 2 39 163 2" xfId="10762" xr:uid="{D8A8A8D5-741F-40C9-9248-1D8620D8A135}"/>
    <cellStyle name="Heading 2 39 164" xfId="4724" xr:uid="{24E06DB3-1E3F-44A5-99E5-AA3B0489CBE4}"/>
    <cellStyle name="Heading 2 39 164 2" xfId="10763" xr:uid="{582C6103-79B5-41A7-98DF-E29B4C1A0867}"/>
    <cellStyle name="Heading 2 39 165" xfId="4725" xr:uid="{D81B08B6-9BBC-4CBD-A621-0BEE6E514E4B}"/>
    <cellStyle name="Heading 2 39 165 2" xfId="10764" xr:uid="{783AFBFA-2C46-4CDB-A09B-6B7100648DCF}"/>
    <cellStyle name="Heading 2 39 166" xfId="4726" xr:uid="{E0E13AC2-5630-422A-BFF8-AD275FD64627}"/>
    <cellStyle name="Heading 2 39 166 2" xfId="10765" xr:uid="{6CD6EEEA-998F-49A2-82D7-3C739C9139AC}"/>
    <cellStyle name="Heading 2 39 167" xfId="4727" xr:uid="{5F003620-E4C3-4DA3-985D-AE7B129282E9}"/>
    <cellStyle name="Heading 2 39 167 2" xfId="10766" xr:uid="{1D270243-4F0F-4321-AB3E-E0A1175BCA17}"/>
    <cellStyle name="Heading 2 39 168" xfId="4728" xr:uid="{210F5024-482C-4D07-B0BF-9FDD284B80AE}"/>
    <cellStyle name="Heading 2 39 168 2" xfId="10767" xr:uid="{E9D41821-0B9F-47E9-884A-45F07BCD3DD7}"/>
    <cellStyle name="Heading 2 39 169" xfId="4729" xr:uid="{AEAF05D9-D3D1-40EE-88F2-B7D9575DA0F1}"/>
    <cellStyle name="Heading 2 39 169 2" xfId="10768" xr:uid="{BFCEA494-1E3A-4463-B8BF-8A37D50D58F0}"/>
    <cellStyle name="Heading 2 39 17" xfId="4730" xr:uid="{15ABE156-33F7-4885-8390-145DBDDA8385}"/>
    <cellStyle name="Heading 2 39 17 2" xfId="10769" xr:uid="{8D6D96C9-869B-4F8F-AB84-834306994E01}"/>
    <cellStyle name="Heading 2 39 170" xfId="4731" xr:uid="{3CEA4C26-3C0B-4CEC-8485-E335E6C2069E}"/>
    <cellStyle name="Heading 2 39 170 2" xfId="10770" xr:uid="{4DAC5255-5DBB-427C-AA70-847168C2E93C}"/>
    <cellStyle name="Heading 2 39 171" xfId="4732" xr:uid="{3A9E7A3C-C44A-4A05-A3B4-BE24CE2A98DC}"/>
    <cellStyle name="Heading 2 39 171 2" xfId="10771" xr:uid="{7B9BAF4A-38C3-4436-B51B-870778167E13}"/>
    <cellStyle name="Heading 2 39 172" xfId="4733" xr:uid="{E1FD7540-9AFD-4CBC-B767-73324D196600}"/>
    <cellStyle name="Heading 2 39 172 2" xfId="10772" xr:uid="{07483E85-FBC2-4D66-BE8E-6BCD78824DF2}"/>
    <cellStyle name="Heading 2 39 173" xfId="4734" xr:uid="{6F2DD9C4-0238-4028-BA4C-79E401ED6100}"/>
    <cellStyle name="Heading 2 39 173 2" xfId="10773" xr:uid="{16E73EE9-3423-4C22-BCB8-E6F342FFCBE2}"/>
    <cellStyle name="Heading 2 39 174" xfId="4735" xr:uid="{44405B52-4F81-4DE7-84B1-7A7D61A7D445}"/>
    <cellStyle name="Heading 2 39 174 2" xfId="10774" xr:uid="{FEFD4EF2-F838-4E60-BFAF-AC01D0111066}"/>
    <cellStyle name="Heading 2 39 175" xfId="4736" xr:uid="{784D38E6-320D-4A24-AC1D-1A6EA40B3F51}"/>
    <cellStyle name="Heading 2 39 175 2" xfId="10775" xr:uid="{460DEF51-1303-4CCC-8FE1-E53DAF5935C6}"/>
    <cellStyle name="Heading 2 39 176" xfId="4737" xr:uid="{74684E65-7305-49D1-903B-9A2363D1FCE1}"/>
    <cellStyle name="Heading 2 39 176 2" xfId="10776" xr:uid="{E3F3A33A-9603-4165-9570-3072ECD61A57}"/>
    <cellStyle name="Heading 2 39 177" xfId="4738" xr:uid="{842AF938-C965-4151-86FC-4E06A0747A54}"/>
    <cellStyle name="Heading 2 39 177 2" xfId="10777" xr:uid="{F4A1FB15-67FF-459C-A3D7-3C52AED58FC6}"/>
    <cellStyle name="Heading 2 39 178" xfId="4739" xr:uid="{8454657E-3AE3-4D41-80FA-FD31D921CA97}"/>
    <cellStyle name="Heading 2 39 178 2" xfId="10778" xr:uid="{B38168FB-41D7-4FE4-9BBE-C35257783F47}"/>
    <cellStyle name="Heading 2 39 179" xfId="4740" xr:uid="{53DA7CA9-FA10-44D4-93B5-BC4DC19CD6B7}"/>
    <cellStyle name="Heading 2 39 179 2" xfId="10779" xr:uid="{58E97BF6-DF58-4B61-B9F0-2DEBAE9737E5}"/>
    <cellStyle name="Heading 2 39 18" xfId="4741" xr:uid="{360EBE56-3D65-4D98-9572-B6CC30127911}"/>
    <cellStyle name="Heading 2 39 18 2" xfId="10780" xr:uid="{0FD8C936-F823-4FA7-8892-DBD3F3D2AA2F}"/>
    <cellStyle name="Heading 2 39 180" xfId="4742" xr:uid="{CB04C144-09FD-475F-AEA3-DEA3DB3DF6B1}"/>
    <cellStyle name="Heading 2 39 180 2" xfId="10781" xr:uid="{8951A017-F930-4C8C-90B1-F2582D4403D4}"/>
    <cellStyle name="Heading 2 39 181" xfId="4743" xr:uid="{67D4A1ED-647C-4D7F-A7E8-BB3AF326503F}"/>
    <cellStyle name="Heading 2 39 181 2" xfId="10782" xr:uid="{CBE30A30-2AD8-444F-96C0-7039E28531AF}"/>
    <cellStyle name="Heading 2 39 182" xfId="4744" xr:uid="{E7E3297A-244C-4711-8EA2-13C8DEB58D65}"/>
    <cellStyle name="Heading 2 39 182 2" xfId="10783" xr:uid="{E0A678C4-DDD1-47C0-91DA-381FF346353A}"/>
    <cellStyle name="Heading 2 39 183" xfId="4745" xr:uid="{194C6996-8B7C-4760-8EB2-7224D0314576}"/>
    <cellStyle name="Heading 2 39 183 2" xfId="10784" xr:uid="{6937BF4A-DE7A-42F3-9447-BE1BA5C58657}"/>
    <cellStyle name="Heading 2 39 184" xfId="4746" xr:uid="{8AEEE9FE-9E13-4AAA-93F9-F4026D973ABD}"/>
    <cellStyle name="Heading 2 39 184 2" xfId="10785" xr:uid="{6F744B46-DA28-40FA-A5FA-BDF47B2A21DC}"/>
    <cellStyle name="Heading 2 39 185" xfId="4747" xr:uid="{05F5C454-DF22-4A80-8FA8-813CD59A106F}"/>
    <cellStyle name="Heading 2 39 185 2" xfId="10786" xr:uid="{C074141B-1D7F-420E-B7E5-8EE8727E77A2}"/>
    <cellStyle name="Heading 2 39 186" xfId="4748" xr:uid="{578603E9-57DC-4ED1-A58C-FB324CC27F08}"/>
    <cellStyle name="Heading 2 39 186 2" xfId="10787" xr:uid="{6E26EDEA-3312-482E-B780-31BE3E73E94C}"/>
    <cellStyle name="Heading 2 39 187" xfId="4749" xr:uid="{31E4DABE-E328-4CE2-A3DA-FB496DD6D0D2}"/>
    <cellStyle name="Heading 2 39 187 2" xfId="10788" xr:uid="{60D558E6-2F6B-4D0D-A7FF-2B7BD085D5FC}"/>
    <cellStyle name="Heading 2 39 188" xfId="4750" xr:uid="{6E752FCE-9D00-4EA5-A0A1-29EDF0921D38}"/>
    <cellStyle name="Heading 2 39 188 2" xfId="10789" xr:uid="{7C724D59-BEE2-4887-8456-25906ED20716}"/>
    <cellStyle name="Heading 2 39 189" xfId="4751" xr:uid="{5CE2FB45-8A3B-41FD-9B01-0C0793339F54}"/>
    <cellStyle name="Heading 2 39 189 2" xfId="10790" xr:uid="{27DAB52D-60CA-4EE9-B82F-BF20E89EAC28}"/>
    <cellStyle name="Heading 2 39 19" xfId="4752" xr:uid="{533E3E40-F11E-4DCF-8615-FD5A97651FBB}"/>
    <cellStyle name="Heading 2 39 19 2" xfId="10791" xr:uid="{6F9C3628-7AFD-4384-9067-0EAFCBBCB41E}"/>
    <cellStyle name="Heading 2 39 190" xfId="4753" xr:uid="{5383C697-D5CC-4928-A46C-78BD6653A20A}"/>
    <cellStyle name="Heading 2 39 190 2" xfId="10792" xr:uid="{22DF9066-799B-4B09-AA84-E4BC70D0FCC5}"/>
    <cellStyle name="Heading 2 39 191" xfId="4754" xr:uid="{27EE2F0B-65F6-4151-8A62-6A9C95A96E70}"/>
    <cellStyle name="Heading 2 39 191 2" xfId="10793" xr:uid="{7E308F74-4E53-4AE6-B329-AA972A4318EB}"/>
    <cellStyle name="Heading 2 39 192" xfId="4755" xr:uid="{334DDDC1-20F1-424A-B1A3-1AEE6BEBD9DA}"/>
    <cellStyle name="Heading 2 39 192 2" xfId="10794" xr:uid="{5E3542A5-10FE-44E2-AED1-7EE8553A0F5D}"/>
    <cellStyle name="Heading 2 39 193" xfId="4756" xr:uid="{F3109A73-24A0-4A32-9DF9-B23FB6589253}"/>
    <cellStyle name="Heading 2 39 193 2" xfId="10795" xr:uid="{77F2F17F-A2AE-40C4-BEDE-45E48A8F78F3}"/>
    <cellStyle name="Heading 2 39 194" xfId="4757" xr:uid="{4DF3183C-F4B6-44FF-98D9-E7CE35A55DDE}"/>
    <cellStyle name="Heading 2 39 194 2" xfId="10796" xr:uid="{97035728-BE89-4034-BEFE-5CE504732C37}"/>
    <cellStyle name="Heading 2 39 195" xfId="4758" xr:uid="{1C4B1900-62C7-40D6-A50C-575B2CDF9D01}"/>
    <cellStyle name="Heading 2 39 195 2" xfId="10797" xr:uid="{1B45D0F9-A4A1-450E-8275-F62938B68BE9}"/>
    <cellStyle name="Heading 2 39 196" xfId="4759" xr:uid="{6D82688F-0D25-40C6-9F69-5D72BFF5B7C5}"/>
    <cellStyle name="Heading 2 39 196 2" xfId="10798" xr:uid="{826A5942-A46E-451F-B100-25787ED356F8}"/>
    <cellStyle name="Heading 2 39 197" xfId="4760" xr:uid="{B5209F10-72FC-4C37-8EF9-A184D8C41B7B}"/>
    <cellStyle name="Heading 2 39 197 2" xfId="10799" xr:uid="{749C3C03-C5A5-45CF-9F1E-5644011CA6EF}"/>
    <cellStyle name="Heading 2 39 198" xfId="4761" xr:uid="{07D2C279-D6EA-4C9D-A1CB-3593A93A8E2E}"/>
    <cellStyle name="Heading 2 39 198 2" xfId="10800" xr:uid="{A1964792-ABFB-443F-AD95-6E779A1CDB68}"/>
    <cellStyle name="Heading 2 39 199" xfId="4762" xr:uid="{C94904EF-31FB-46CF-BF49-34C00C7784A4}"/>
    <cellStyle name="Heading 2 39 199 2" xfId="10801" xr:uid="{5A17D1A9-8706-4789-A577-5CDDD5151A40}"/>
    <cellStyle name="Heading 2 39 2" xfId="4763" xr:uid="{A0AC82E2-7FF1-4EC6-817F-6B1F7FAEF076}"/>
    <cellStyle name="Heading 2 39 2 2" xfId="10802" xr:uid="{F53D7A16-0105-48B3-BCBF-8D03357E8D65}"/>
    <cellStyle name="Heading 2 39 20" xfId="4764" xr:uid="{B15C8A94-2B91-4D2F-81E2-0AB2B553476C}"/>
    <cellStyle name="Heading 2 39 20 2" xfId="10803" xr:uid="{E8F197FC-F882-4A5C-B865-67301B9D7ED8}"/>
    <cellStyle name="Heading 2 39 200" xfId="4765" xr:uid="{73F22365-BF61-40BE-B0A5-C7F0AA59A9E7}"/>
    <cellStyle name="Heading 2 39 200 2" xfId="10804" xr:uid="{2363BCA4-39D4-4908-BBDE-07AD504390D2}"/>
    <cellStyle name="Heading 2 39 201" xfId="4766" xr:uid="{6F691ABF-9700-431A-B72A-7B33834AFAA1}"/>
    <cellStyle name="Heading 2 39 201 2" xfId="10805" xr:uid="{4A9C9842-4BDF-4DBF-AFE4-B8AC97CB2378}"/>
    <cellStyle name="Heading 2 39 202" xfId="4767" xr:uid="{99FA7D89-F807-48F3-A9DD-898E92756D48}"/>
    <cellStyle name="Heading 2 39 202 2" xfId="10806" xr:uid="{A1C1A14A-773A-4BE9-934A-C2367657EE2F}"/>
    <cellStyle name="Heading 2 39 203" xfId="4768" xr:uid="{FE261701-E328-40E7-B323-9B2BCBEB54D3}"/>
    <cellStyle name="Heading 2 39 203 2" xfId="10807" xr:uid="{4EA0676C-B66E-417D-8D09-34A2151666DF}"/>
    <cellStyle name="Heading 2 39 204" xfId="4769" xr:uid="{EE060E23-3355-4493-ADA4-773B2B7049F9}"/>
    <cellStyle name="Heading 2 39 204 2" xfId="10808" xr:uid="{B0648AFD-C4AF-4A5A-A257-BF6494F145DE}"/>
    <cellStyle name="Heading 2 39 205" xfId="4770" xr:uid="{DD4AD7B2-D667-4FC5-9C27-6FF3AC52E8C8}"/>
    <cellStyle name="Heading 2 39 205 2" xfId="10809" xr:uid="{81C64353-4463-4D01-96C4-04F5213FBD65}"/>
    <cellStyle name="Heading 2 39 206" xfId="4771" xr:uid="{B472CE8C-4DAB-4C66-B62B-3F5DE9C516E6}"/>
    <cellStyle name="Heading 2 39 206 2" xfId="10810" xr:uid="{76750E51-357F-4629-BEF4-AD70D7B464F2}"/>
    <cellStyle name="Heading 2 39 207" xfId="4772" xr:uid="{BEBC5E9D-3962-48F9-8CE6-B0E106524135}"/>
    <cellStyle name="Heading 2 39 207 2" xfId="10811" xr:uid="{A1633C40-7970-401C-99F9-5C8BD17CE81A}"/>
    <cellStyle name="Heading 2 39 208" xfId="4773" xr:uid="{0FF6E3E0-2674-4141-B91B-D41A7D3FFBC5}"/>
    <cellStyle name="Heading 2 39 208 2" xfId="10812" xr:uid="{E4F06F5A-627A-44A0-A437-8B6373D6C6E6}"/>
    <cellStyle name="Heading 2 39 209" xfId="4774" xr:uid="{77CE7933-F3B6-4969-9A73-BC760EC03715}"/>
    <cellStyle name="Heading 2 39 209 2" xfId="10813" xr:uid="{8C347F26-B132-47D9-9AF0-101808B6E3A8}"/>
    <cellStyle name="Heading 2 39 21" xfId="4775" xr:uid="{05780714-C8F2-41E0-937C-BFB91FB6E1D6}"/>
    <cellStyle name="Heading 2 39 21 2" xfId="10814" xr:uid="{CD538231-AC68-431B-9DEB-CECF22D593DD}"/>
    <cellStyle name="Heading 2 39 210" xfId="4776" xr:uid="{64BA410E-F6E1-48A1-BBFE-7C5DA4509062}"/>
    <cellStyle name="Heading 2 39 210 2" xfId="10815" xr:uid="{3EAF41FF-ED4B-453B-926A-95FA1D891C91}"/>
    <cellStyle name="Heading 2 39 211" xfId="4777" xr:uid="{6661767D-66E9-421F-A1FD-7FFAD7CB9735}"/>
    <cellStyle name="Heading 2 39 211 2" xfId="10816" xr:uid="{162911C4-0D78-4F2E-BC8F-BA8A9B71E23C}"/>
    <cellStyle name="Heading 2 39 212" xfId="4778" xr:uid="{75AD1F1B-A6EF-4E98-87E9-A683492D2FC2}"/>
    <cellStyle name="Heading 2 39 212 2" xfId="10817" xr:uid="{964EF891-85B2-4881-99AE-55F111BF6C08}"/>
    <cellStyle name="Heading 2 39 213" xfId="4779" xr:uid="{7E83835B-35B6-4DB4-8D46-9B01E04B03CC}"/>
    <cellStyle name="Heading 2 39 213 2" xfId="10818" xr:uid="{D3835F60-B09A-453D-80D0-07A5C7B63C47}"/>
    <cellStyle name="Heading 2 39 214" xfId="4780" xr:uid="{30A8D222-6A07-4388-8BF6-73BEA32D6A2B}"/>
    <cellStyle name="Heading 2 39 214 2" xfId="10819" xr:uid="{74ED4DA8-D130-4516-9BA9-FFF2B1A2E390}"/>
    <cellStyle name="Heading 2 39 215" xfId="4781" xr:uid="{3F759D92-34C4-4079-812F-035BA087CEF8}"/>
    <cellStyle name="Heading 2 39 215 2" xfId="10820" xr:uid="{F3EE04B7-9002-4056-B9C8-82DD067D546D}"/>
    <cellStyle name="Heading 2 39 216" xfId="4782" xr:uid="{58A2FC0A-7700-4BBA-8B30-DB7A25C4BFDC}"/>
    <cellStyle name="Heading 2 39 216 2" xfId="10821" xr:uid="{F949F936-FA4F-4130-BAE9-A5725130A3C7}"/>
    <cellStyle name="Heading 2 39 217" xfId="4783" xr:uid="{E69E70C5-25CF-42F8-A287-924BFAE76062}"/>
    <cellStyle name="Heading 2 39 217 2" xfId="10822" xr:uid="{514A8FB1-3779-469F-87DD-286EC2BABCBD}"/>
    <cellStyle name="Heading 2 39 218" xfId="4784" xr:uid="{E881AF08-CD8A-4FAC-B70F-9527B4B24C66}"/>
    <cellStyle name="Heading 2 39 218 2" xfId="10823" xr:uid="{87B6D931-3B0A-4D54-AC78-08D588784A89}"/>
    <cellStyle name="Heading 2 39 219" xfId="4785" xr:uid="{0F20A751-7768-4AF6-884F-FF9EB10FD716}"/>
    <cellStyle name="Heading 2 39 219 2" xfId="10824" xr:uid="{C96B3A37-4F4A-423F-BAF6-8571DE40235B}"/>
    <cellStyle name="Heading 2 39 22" xfId="4786" xr:uid="{0400A7E5-A0A2-416C-B5E6-9D302CC22FFC}"/>
    <cellStyle name="Heading 2 39 22 2" xfId="10825" xr:uid="{9831F8E3-AF07-464A-BEE5-000ABD1FD748}"/>
    <cellStyle name="Heading 2 39 220" xfId="4787" xr:uid="{8F0BE0B0-0089-407A-8F57-D9E01DEC6C8E}"/>
    <cellStyle name="Heading 2 39 220 2" xfId="10826" xr:uid="{09F6F5C3-78CA-44E3-A617-E913CD55F930}"/>
    <cellStyle name="Heading 2 39 221" xfId="4788" xr:uid="{5410C17C-897D-4223-8E4A-F076A47A2EF7}"/>
    <cellStyle name="Heading 2 39 221 2" xfId="10827" xr:uid="{15742FBB-89A2-4FEE-80D5-1720ACF8BD66}"/>
    <cellStyle name="Heading 2 39 222" xfId="4789" xr:uid="{9B8194EB-DA26-4BF8-BE93-E6DA53E8AC99}"/>
    <cellStyle name="Heading 2 39 222 2" xfId="10828" xr:uid="{7203DBDB-EDE8-48F3-8D08-E88BAB5134FF}"/>
    <cellStyle name="Heading 2 39 223" xfId="4790" xr:uid="{4927754A-4F06-46EB-A765-0DD2C0288395}"/>
    <cellStyle name="Heading 2 39 223 2" xfId="10829" xr:uid="{4FA21277-4F63-45F1-A2B1-E0FF9FDE02EB}"/>
    <cellStyle name="Heading 2 39 224" xfId="4791" xr:uid="{60BBB942-DB99-43F5-A6E9-E39B372B431D}"/>
    <cellStyle name="Heading 2 39 224 2" xfId="10830" xr:uid="{9F5A1A55-8E10-4B08-86D3-DC89BA4A57D4}"/>
    <cellStyle name="Heading 2 39 225" xfId="4792" xr:uid="{D581D970-D523-4786-807E-7A47247B2C7E}"/>
    <cellStyle name="Heading 2 39 225 2" xfId="10831" xr:uid="{3F836646-50D6-4D53-AF2A-47B4B082CF57}"/>
    <cellStyle name="Heading 2 39 226" xfId="4793" xr:uid="{ED9B7CE7-627C-4E4E-A282-3779E92C5EA0}"/>
    <cellStyle name="Heading 2 39 226 2" xfId="10832" xr:uid="{7CF16A76-58FF-403A-A2CC-5F83B47E511C}"/>
    <cellStyle name="Heading 2 39 227" xfId="4794" xr:uid="{E4F21B52-74B4-483E-9927-4F7BCF74ABFB}"/>
    <cellStyle name="Heading 2 39 227 2" xfId="10833" xr:uid="{3F15B522-BFF1-4B61-9CE6-C04177592128}"/>
    <cellStyle name="Heading 2 39 228" xfId="4795" xr:uid="{7BC9E1DC-A866-4193-BEF8-C5A569D96102}"/>
    <cellStyle name="Heading 2 39 228 2" xfId="10834" xr:uid="{01B43E82-707C-425D-B4A1-BA305C86A2E5}"/>
    <cellStyle name="Heading 2 39 229" xfId="4796" xr:uid="{8737867F-11E1-4E6F-8F9B-7E10C431634E}"/>
    <cellStyle name="Heading 2 39 229 2" xfId="10835" xr:uid="{62B001B2-176E-461C-AF2A-BA3A880C4255}"/>
    <cellStyle name="Heading 2 39 23" xfId="4797" xr:uid="{3B24F237-A577-4583-9A6F-37C0B5A23C54}"/>
    <cellStyle name="Heading 2 39 23 2" xfId="10836" xr:uid="{D7CB28D1-910A-4740-AB31-2D08A363D0C3}"/>
    <cellStyle name="Heading 2 39 230" xfId="4798" xr:uid="{2ABD7C64-B9B7-4235-9F31-9169CD86508F}"/>
    <cellStyle name="Heading 2 39 230 2" xfId="10837" xr:uid="{260DC3CE-D251-4DCA-824E-1228FD5EEBCE}"/>
    <cellStyle name="Heading 2 39 231" xfId="4799" xr:uid="{B48448B1-03EC-4FB1-A5A8-562565632B24}"/>
    <cellStyle name="Heading 2 39 231 2" xfId="10838" xr:uid="{87720235-1BF3-4973-B2C7-977DE41147F5}"/>
    <cellStyle name="Heading 2 39 232" xfId="4800" xr:uid="{B828E3AF-4FA4-480A-A315-AD446BC5CCA1}"/>
    <cellStyle name="Heading 2 39 232 2" xfId="10839" xr:uid="{CE2C7C7B-B931-445D-89D5-80E9EF47B44F}"/>
    <cellStyle name="Heading 2 39 233" xfId="4801" xr:uid="{99B91A31-C4E7-4A3F-8513-E39705FC589B}"/>
    <cellStyle name="Heading 2 39 233 2" xfId="10840" xr:uid="{397783AD-4A14-4E12-8369-0FD47AFFEF53}"/>
    <cellStyle name="Heading 2 39 234" xfId="4802" xr:uid="{05CB946D-5EAE-46E0-B9AD-5C503436A9BE}"/>
    <cellStyle name="Heading 2 39 234 2" xfId="10841" xr:uid="{BA2533CC-5A30-4118-9A76-F945AF5C6E4E}"/>
    <cellStyle name="Heading 2 39 235" xfId="4803" xr:uid="{6B9F0DBF-1E6B-4C65-B76A-44657B34E310}"/>
    <cellStyle name="Heading 2 39 235 2" xfId="10842" xr:uid="{EB984479-D4F8-4BC7-BC97-A899EEA3E1CC}"/>
    <cellStyle name="Heading 2 39 236" xfId="4804" xr:uid="{57EFB42D-A008-414A-B60C-A404E49121C5}"/>
    <cellStyle name="Heading 2 39 236 2" xfId="10843" xr:uid="{E3CBC034-5DB2-4A37-BF1D-8FB55EFDCDE6}"/>
    <cellStyle name="Heading 2 39 237" xfId="4805" xr:uid="{00014599-DECB-43E1-9885-10B279C79C30}"/>
    <cellStyle name="Heading 2 39 237 2" xfId="10844" xr:uid="{CB7610E9-BAD5-4116-B813-DEABA10E4898}"/>
    <cellStyle name="Heading 2 39 238" xfId="4806" xr:uid="{C7288907-5147-4BC7-9867-56DB9E2FD52D}"/>
    <cellStyle name="Heading 2 39 238 2" xfId="10845" xr:uid="{98B43D13-AF38-439F-A66E-5C22D175E15E}"/>
    <cellStyle name="Heading 2 39 239" xfId="4807" xr:uid="{79C7556F-637D-4317-B98D-AD4EC3E0EC9E}"/>
    <cellStyle name="Heading 2 39 239 2" xfId="10846" xr:uid="{73022BF3-B809-44C7-B761-7B93740C5E40}"/>
    <cellStyle name="Heading 2 39 24" xfId="4808" xr:uid="{1A45F33A-6BD6-496B-AB9C-0CA6A24E4D06}"/>
    <cellStyle name="Heading 2 39 24 2" xfId="10847" xr:uid="{3F10CE04-BEF2-4C0E-A10C-9F0EF5CC314F}"/>
    <cellStyle name="Heading 2 39 240" xfId="4809" xr:uid="{944B915F-64A9-4031-90BE-7DF6BC8D0AC1}"/>
    <cellStyle name="Heading 2 39 240 2" xfId="10848" xr:uid="{EA2374F5-D3C5-4057-8EE5-7BD2201133F9}"/>
    <cellStyle name="Heading 2 39 241" xfId="4810" xr:uid="{13775544-3003-4084-9574-C3F47FB3AA8B}"/>
    <cellStyle name="Heading 2 39 241 2" xfId="10849" xr:uid="{D7B93EE0-3984-4399-B01A-54DBE99BB01A}"/>
    <cellStyle name="Heading 2 39 242" xfId="4811" xr:uid="{30C9B490-633D-40D1-9BD3-5BFDECAC6111}"/>
    <cellStyle name="Heading 2 39 242 2" xfId="10850" xr:uid="{BB86C33A-1666-4644-B877-61AB9A768E31}"/>
    <cellStyle name="Heading 2 39 243" xfId="4812" xr:uid="{E7DB069A-B4D8-46B2-8E44-CFD7C36739B4}"/>
    <cellStyle name="Heading 2 39 243 2" xfId="10851" xr:uid="{03AD80DF-5550-41C2-BD36-CCE894BF0EA7}"/>
    <cellStyle name="Heading 2 39 244" xfId="4813" xr:uid="{851186BA-04F8-4D00-9021-72950DA3CFCD}"/>
    <cellStyle name="Heading 2 39 244 2" xfId="10852" xr:uid="{6251591E-B490-4635-BD97-FD2B7BC9AAC7}"/>
    <cellStyle name="Heading 2 39 245" xfId="4814" xr:uid="{6B6362A8-871E-4C3F-9C39-3941B6D89DEC}"/>
    <cellStyle name="Heading 2 39 245 2" xfId="10853" xr:uid="{84117654-06C6-43B6-95D9-06EDED444626}"/>
    <cellStyle name="Heading 2 39 246" xfId="4815" xr:uid="{D1C8D7AF-3C4B-4BF9-B1D6-A3ABF8DF622C}"/>
    <cellStyle name="Heading 2 39 246 2" xfId="10854" xr:uid="{F07E13E8-6BF3-405B-ADA4-01B94D148E05}"/>
    <cellStyle name="Heading 2 39 247" xfId="4816" xr:uid="{27BDB5CB-FB32-44CD-AD04-0DBE53C4D277}"/>
    <cellStyle name="Heading 2 39 247 2" xfId="10855" xr:uid="{5838B2A6-3335-4B24-9497-4AF1019660FD}"/>
    <cellStyle name="Heading 2 39 248" xfId="4817" xr:uid="{DF813200-ACEF-410B-83D1-439B6200CE7A}"/>
    <cellStyle name="Heading 2 39 248 2" xfId="10856" xr:uid="{9039CDC5-14C5-4DD3-B85C-7C3F61DE1093}"/>
    <cellStyle name="Heading 2 39 249" xfId="4818" xr:uid="{4557D432-4373-44EB-BECD-9564759988D2}"/>
    <cellStyle name="Heading 2 39 249 2" xfId="10857" xr:uid="{7DC0ABAD-9985-410F-A4E0-E34B324E0804}"/>
    <cellStyle name="Heading 2 39 25" xfId="4819" xr:uid="{9938C32C-1D4E-434F-8C6A-E808FE548C7F}"/>
    <cellStyle name="Heading 2 39 25 2" xfId="10858" xr:uid="{785C0F1F-4C20-4E05-8DE0-4627B54A0894}"/>
    <cellStyle name="Heading 2 39 250" xfId="4820" xr:uid="{6A1FEE2B-2659-4D05-962C-F080582694C1}"/>
    <cellStyle name="Heading 2 39 250 2" xfId="10859" xr:uid="{6F14CF83-8C1D-4777-B022-00BE5504008D}"/>
    <cellStyle name="Heading 2 39 251" xfId="4821" xr:uid="{86DF67E2-44A5-4CD1-80C2-DD81297A5DE4}"/>
    <cellStyle name="Heading 2 39 251 2" xfId="10860" xr:uid="{6D289D31-494B-4D6E-80BB-7BF6144E4A36}"/>
    <cellStyle name="Heading 2 39 252" xfId="4822" xr:uid="{CC114FF7-F5E2-4D5F-9D90-110BC3FCC3ED}"/>
    <cellStyle name="Heading 2 39 252 2" xfId="10861" xr:uid="{E0B9609F-B37B-4A11-87F5-79CFA58F0ACF}"/>
    <cellStyle name="Heading 2 39 253" xfId="4823" xr:uid="{C953A31A-0589-4078-991E-B03172C50CCE}"/>
    <cellStyle name="Heading 2 39 253 2" xfId="10862" xr:uid="{D1985B3E-F6DC-4AF2-A083-3EA67C374830}"/>
    <cellStyle name="Heading 2 39 254" xfId="4824" xr:uid="{D9C07885-3CC3-4AE8-9F90-376B246E1730}"/>
    <cellStyle name="Heading 2 39 254 2" xfId="10863" xr:uid="{DE9B6575-D456-40E6-83BF-DB4AF7722569}"/>
    <cellStyle name="Heading 2 39 255" xfId="4825" xr:uid="{AEF33028-039C-4224-A380-BEF403FC0684}"/>
    <cellStyle name="Heading 2 39 255 2" xfId="10864" xr:uid="{FC8E147E-5F73-49C3-9AEB-DDF9A718E4F8}"/>
    <cellStyle name="Heading 2 39 256" xfId="10691" xr:uid="{6ACF8A1C-7568-4D32-A720-72DB6AF33355}"/>
    <cellStyle name="Heading 2 39 26" xfId="4826" xr:uid="{E7FE1B15-67FC-4D1B-847D-8E1BDA771DFB}"/>
    <cellStyle name="Heading 2 39 26 2" xfId="10865" xr:uid="{F794BAA7-C792-4992-982A-B202BA6774BF}"/>
    <cellStyle name="Heading 2 39 27" xfId="4827" xr:uid="{56677477-05E0-4A55-8560-B2C93F078FF1}"/>
    <cellStyle name="Heading 2 39 27 2" xfId="10866" xr:uid="{B6AAA805-2E98-4859-90A7-8D115D7601A2}"/>
    <cellStyle name="Heading 2 39 28" xfId="4828" xr:uid="{8D013FE4-4B11-4540-B4B7-8CAC38C9EBEE}"/>
    <cellStyle name="Heading 2 39 28 2" xfId="10867" xr:uid="{C809BF13-95A6-48A0-BF88-675697F253A9}"/>
    <cellStyle name="Heading 2 39 29" xfId="4829" xr:uid="{6D248C7C-F33A-466D-9DF9-62335C19D916}"/>
    <cellStyle name="Heading 2 39 29 2" xfId="10868" xr:uid="{CEC8B354-8EAF-4F2D-8169-C6A4835E2BFA}"/>
    <cellStyle name="Heading 2 39 3" xfId="4830" xr:uid="{3BA84780-3861-4120-86DA-D5FC6D7430FA}"/>
    <cellStyle name="Heading 2 39 3 2" xfId="10869" xr:uid="{135D2805-E0E9-4E18-B5C5-3F472EB96A3C}"/>
    <cellStyle name="Heading 2 39 30" xfId="4831" xr:uid="{051FC7E2-1079-4DE2-A86D-5177787B954D}"/>
    <cellStyle name="Heading 2 39 30 2" xfId="10870" xr:uid="{4B0449C0-0170-4AF2-8DD1-A8AD47FBFBDD}"/>
    <cellStyle name="Heading 2 39 31" xfId="4832" xr:uid="{BC1E05A1-3A09-45C6-98A6-AEC096E39BD8}"/>
    <cellStyle name="Heading 2 39 31 2" xfId="10871" xr:uid="{96AF6EAC-8C65-4C2A-A6E2-73E7D209F35B}"/>
    <cellStyle name="Heading 2 39 32" xfId="4833" xr:uid="{9CC5DC55-0B4B-49F8-92D5-6702FB7884DB}"/>
    <cellStyle name="Heading 2 39 32 2" xfId="10872" xr:uid="{6615D165-9E88-437F-991C-800DF32B2888}"/>
    <cellStyle name="Heading 2 39 33" xfId="4834" xr:uid="{CBCD3807-0E26-4182-97D9-3DE762C81834}"/>
    <cellStyle name="Heading 2 39 33 2" xfId="10873" xr:uid="{DA950FE9-5C94-46F7-BA75-D47058C48C89}"/>
    <cellStyle name="Heading 2 39 34" xfId="4835" xr:uid="{7D7CD869-5C2F-42C8-9CC2-BF957E4C7775}"/>
    <cellStyle name="Heading 2 39 34 2" xfId="10874" xr:uid="{44C614E1-7A38-4098-B254-15B25CFDB72F}"/>
    <cellStyle name="Heading 2 39 35" xfId="4836" xr:uid="{D1A1F6E2-5F57-4BCC-AB53-7C5B045937D1}"/>
    <cellStyle name="Heading 2 39 35 2" xfId="10875" xr:uid="{D8486320-9072-4167-9847-642BEAB06521}"/>
    <cellStyle name="Heading 2 39 36" xfId="4837" xr:uid="{D7C7B717-594E-431F-B79A-C7DA1274B74C}"/>
    <cellStyle name="Heading 2 39 36 2" xfId="10876" xr:uid="{A0BF1D12-3BF9-47B0-B671-1D385A5046EB}"/>
    <cellStyle name="Heading 2 39 37" xfId="4838" xr:uid="{DD309F21-06C8-4E9A-B4BE-CE11707C805E}"/>
    <cellStyle name="Heading 2 39 37 2" xfId="10877" xr:uid="{806EB3C4-FED2-4C60-9BE5-874D21E8B00D}"/>
    <cellStyle name="Heading 2 39 38" xfId="4839" xr:uid="{2BC9336A-8651-4F9C-B7D5-E6075AF64AB7}"/>
    <cellStyle name="Heading 2 39 38 2" xfId="10878" xr:uid="{333C7D5A-8629-4DE7-A4C4-409DDC783CAB}"/>
    <cellStyle name="Heading 2 39 39" xfId="4840" xr:uid="{FF7C78B0-4E01-47A9-B94D-B41C6FCD710C}"/>
    <cellStyle name="Heading 2 39 39 2" xfId="10879" xr:uid="{0703EDEB-F050-4A09-A868-F7B390E7DF7E}"/>
    <cellStyle name="Heading 2 39 4" xfId="4841" xr:uid="{02145DF3-6E1D-4513-8CC6-175247755A77}"/>
    <cellStyle name="Heading 2 39 4 2" xfId="10880" xr:uid="{3F6EABC0-A2E5-4FD2-887B-D9A4597D56BE}"/>
    <cellStyle name="Heading 2 39 40" xfId="4842" xr:uid="{2136B85D-ADF3-438B-B785-F312D7EF5585}"/>
    <cellStyle name="Heading 2 39 40 2" xfId="10881" xr:uid="{09615558-1973-4711-8587-00667D6B6348}"/>
    <cellStyle name="Heading 2 39 41" xfId="4843" xr:uid="{FBB1A41B-0297-4AA9-9B91-A2ED53F8B17D}"/>
    <cellStyle name="Heading 2 39 41 2" xfId="10882" xr:uid="{9EB5ED50-D4C5-4F1D-A2C0-37C2A56A2BD1}"/>
    <cellStyle name="Heading 2 39 42" xfId="4844" xr:uid="{1EF445EE-6378-4AEE-93F1-327172C71409}"/>
    <cellStyle name="Heading 2 39 42 2" xfId="10883" xr:uid="{052DDC86-7111-4740-87E5-87C23E225AFC}"/>
    <cellStyle name="Heading 2 39 43" xfId="4845" xr:uid="{C7102B16-3597-4132-996D-91FAB0A5A48F}"/>
    <cellStyle name="Heading 2 39 43 2" xfId="10884" xr:uid="{1F3E2E2A-0A87-4A5D-A7C1-E667C2B9E21C}"/>
    <cellStyle name="Heading 2 39 44" xfId="4846" xr:uid="{01B19829-FE19-49CE-A0CF-28F7D64225E8}"/>
    <cellStyle name="Heading 2 39 44 2" xfId="10885" xr:uid="{2845685A-C07D-49D7-8384-B9E0F8E2E0B5}"/>
    <cellStyle name="Heading 2 39 45" xfId="4847" xr:uid="{0914FC38-391A-4889-B296-726FD921A829}"/>
    <cellStyle name="Heading 2 39 45 2" xfId="10886" xr:uid="{DC10EB7A-BE8C-451B-9A68-EECB3BD8044A}"/>
    <cellStyle name="Heading 2 39 46" xfId="4848" xr:uid="{3AC70398-A63A-4C7A-B60F-15EFFE7E417B}"/>
    <cellStyle name="Heading 2 39 46 2" xfId="10887" xr:uid="{E0A1A248-8B23-4DAF-9112-05938417147A}"/>
    <cellStyle name="Heading 2 39 47" xfId="4849" xr:uid="{64B7D6E0-EC48-4E11-B7E8-A1D52EA39DC4}"/>
    <cellStyle name="Heading 2 39 47 2" xfId="10888" xr:uid="{FE77F279-E6D6-48E9-A522-8EF80FE50772}"/>
    <cellStyle name="Heading 2 39 48" xfId="4850" xr:uid="{99F5E78D-72B2-499C-B2FA-284CFD1BC20A}"/>
    <cellStyle name="Heading 2 39 48 2" xfId="10889" xr:uid="{2294A576-1C2E-440A-A474-5948342A0CC6}"/>
    <cellStyle name="Heading 2 39 49" xfId="4851" xr:uid="{28496891-B204-4628-9F1A-0263487A283B}"/>
    <cellStyle name="Heading 2 39 49 2" xfId="10890" xr:uid="{2DCBD379-67AB-469E-B976-CE35429C45BF}"/>
    <cellStyle name="Heading 2 39 5" xfId="4852" xr:uid="{F85371F4-88F2-45DE-8839-1907F0656B97}"/>
    <cellStyle name="Heading 2 39 5 2" xfId="10891" xr:uid="{D55B69E7-A739-4E82-AD5C-FF0A0B146B82}"/>
    <cellStyle name="Heading 2 39 50" xfId="4853" xr:uid="{907C4570-E53D-4D6A-AD61-68153F95E66A}"/>
    <cellStyle name="Heading 2 39 50 2" xfId="10892" xr:uid="{79FA7C36-5B56-4185-99CF-56843CF206A6}"/>
    <cellStyle name="Heading 2 39 51" xfId="4854" xr:uid="{98B738EE-8734-4D5C-BADB-5B6B3E10C313}"/>
    <cellStyle name="Heading 2 39 51 2" xfId="10893" xr:uid="{3179C90E-38DE-4E4D-898E-E14A9B884D02}"/>
    <cellStyle name="Heading 2 39 52" xfId="4855" xr:uid="{54198888-BDFD-4473-998A-615A19C14BAC}"/>
    <cellStyle name="Heading 2 39 52 2" xfId="10894" xr:uid="{9623E6A8-FE8A-4518-87B2-2F406563404B}"/>
    <cellStyle name="Heading 2 39 53" xfId="4856" xr:uid="{5FF5B9B2-8AB7-410E-B99D-B42FD9D9413F}"/>
    <cellStyle name="Heading 2 39 53 2" xfId="10895" xr:uid="{F88B61DF-22D7-47F5-8664-955D1AFED513}"/>
    <cellStyle name="Heading 2 39 54" xfId="4857" xr:uid="{D5C6D8F4-DF31-43C5-8C75-7BD12F9B1E3A}"/>
    <cellStyle name="Heading 2 39 54 2" xfId="10896" xr:uid="{3937EC91-1C53-415B-8B26-4E61ACEC5C97}"/>
    <cellStyle name="Heading 2 39 55" xfId="4858" xr:uid="{BA3CA9C4-8DA5-4995-979F-C91F38BFA1E8}"/>
    <cellStyle name="Heading 2 39 55 2" xfId="10897" xr:uid="{6ED7254B-AC59-4BF3-A607-A3AA1483D263}"/>
    <cellStyle name="Heading 2 39 56" xfId="4859" xr:uid="{92DB3CD3-5B90-42A5-86D6-B84D58C993B4}"/>
    <cellStyle name="Heading 2 39 56 2" xfId="10898" xr:uid="{F9B098C7-B72D-4180-8EC8-46918104AF12}"/>
    <cellStyle name="Heading 2 39 57" xfId="4860" xr:uid="{F179EDE5-405F-4F9F-8196-F2DDBF7885A8}"/>
    <cellStyle name="Heading 2 39 57 2" xfId="10899" xr:uid="{A38AEEC5-FCF9-4DAA-B6FB-19ABA057C6AB}"/>
    <cellStyle name="Heading 2 39 58" xfId="4861" xr:uid="{14EBAF70-8A2D-497C-85EA-8704A98DD47A}"/>
    <cellStyle name="Heading 2 39 58 2" xfId="10900" xr:uid="{45AE7E34-02D3-4B3E-AB7A-6CC44FCE6615}"/>
    <cellStyle name="Heading 2 39 59" xfId="4862" xr:uid="{10429099-0DE2-4235-908C-F5AF17CD1BE4}"/>
    <cellStyle name="Heading 2 39 59 2" xfId="10901" xr:uid="{2CC02127-AFB6-4444-B87B-237830594743}"/>
    <cellStyle name="Heading 2 39 6" xfId="4863" xr:uid="{76C402CA-A483-44D3-AEFC-6C51F134E5CB}"/>
    <cellStyle name="Heading 2 39 6 2" xfId="10902" xr:uid="{056B073D-A936-4DB8-BC24-405231A9728D}"/>
    <cellStyle name="Heading 2 39 60" xfId="4864" xr:uid="{5978D7C2-090E-492F-AF3F-772C03D3D24D}"/>
    <cellStyle name="Heading 2 39 60 2" xfId="10903" xr:uid="{54E60A3C-2311-41F3-AE28-219B2113753D}"/>
    <cellStyle name="Heading 2 39 61" xfId="4865" xr:uid="{DD839FA1-940F-4F5D-8512-4FBF16A1C4F4}"/>
    <cellStyle name="Heading 2 39 61 2" xfId="10904" xr:uid="{33A5F1A0-1843-425D-B5E4-8742CE9C6D38}"/>
    <cellStyle name="Heading 2 39 62" xfId="4866" xr:uid="{57067A02-82AB-4AD0-B7EC-C90200D42A50}"/>
    <cellStyle name="Heading 2 39 62 2" xfId="10905" xr:uid="{DD59A977-F820-4B37-81DC-C2FE4DCC7A56}"/>
    <cellStyle name="Heading 2 39 63" xfId="4867" xr:uid="{F507E6A6-5EA5-4306-A2A6-0CF17A1F1537}"/>
    <cellStyle name="Heading 2 39 63 2" xfId="10906" xr:uid="{450A99E9-2A10-4063-81EC-306BA4B69DC8}"/>
    <cellStyle name="Heading 2 39 64" xfId="4868" xr:uid="{E5EB0EE4-F0D1-4847-BA09-FC2156D89A0F}"/>
    <cellStyle name="Heading 2 39 64 2" xfId="10907" xr:uid="{5240763A-489C-4709-BB3D-0AAC4D5D1285}"/>
    <cellStyle name="Heading 2 39 65" xfId="4869" xr:uid="{CB782152-39C2-44A1-8EFC-05F83895B65A}"/>
    <cellStyle name="Heading 2 39 65 2" xfId="10908" xr:uid="{BA40579F-B2B0-4C6D-B896-CDCA84E58D84}"/>
    <cellStyle name="Heading 2 39 66" xfId="4870" xr:uid="{1502A12A-1214-4494-8CA3-9F21F6CDEE46}"/>
    <cellStyle name="Heading 2 39 66 2" xfId="10909" xr:uid="{A6A366CD-C49B-4348-974E-691D8E17653B}"/>
    <cellStyle name="Heading 2 39 67" xfId="4871" xr:uid="{1F723474-4E97-458A-9E93-4F9C03C157FD}"/>
    <cellStyle name="Heading 2 39 67 2" xfId="10910" xr:uid="{C769E6E4-FA2C-45E7-845B-004F92488E62}"/>
    <cellStyle name="Heading 2 39 68" xfId="4872" xr:uid="{CC2CBCAD-8127-4266-99EF-20884876F655}"/>
    <cellStyle name="Heading 2 39 68 2" xfId="10911" xr:uid="{EA372995-77D7-4229-8EE8-55A17791CDF5}"/>
    <cellStyle name="Heading 2 39 69" xfId="4873" xr:uid="{79BDF554-9268-4209-8AEC-E2901FC7223D}"/>
    <cellStyle name="Heading 2 39 69 2" xfId="10912" xr:uid="{895A8043-A986-4B3A-B4DF-7AE208FB91BF}"/>
    <cellStyle name="Heading 2 39 7" xfId="4874" xr:uid="{23F46AAE-A893-4A81-A424-1DEF766795D0}"/>
    <cellStyle name="Heading 2 39 7 2" xfId="10913" xr:uid="{07727CD8-EC03-4468-AD45-84AC3AE7E610}"/>
    <cellStyle name="Heading 2 39 70" xfId="4875" xr:uid="{BFD88ADC-3A13-48FB-91CC-002C92748028}"/>
    <cellStyle name="Heading 2 39 70 2" xfId="10914" xr:uid="{349F645D-C655-4E72-8E19-7287022B6114}"/>
    <cellStyle name="Heading 2 39 71" xfId="4876" xr:uid="{D703B86C-A940-4318-A38D-5986B76516ED}"/>
    <cellStyle name="Heading 2 39 71 2" xfId="10915" xr:uid="{AE6B6995-F4F6-40E6-BE25-00AA420B4F4F}"/>
    <cellStyle name="Heading 2 39 72" xfId="4877" xr:uid="{F5AC0D40-F310-494B-B5B8-656322E5E0DC}"/>
    <cellStyle name="Heading 2 39 72 2" xfId="10916" xr:uid="{705CF575-35E1-473A-AF3C-D0E7DB028AE9}"/>
    <cellStyle name="Heading 2 39 73" xfId="4878" xr:uid="{F98F110A-4B62-480B-A55C-661FBFECB17C}"/>
    <cellStyle name="Heading 2 39 73 2" xfId="10917" xr:uid="{5E8A7178-43C0-4E48-8956-E38BEAC5C1FE}"/>
    <cellStyle name="Heading 2 39 74" xfId="4879" xr:uid="{F9810B30-F371-4E8A-B877-FBC77BF568F5}"/>
    <cellStyle name="Heading 2 39 74 2" xfId="10918" xr:uid="{EFCB2BBB-FDEE-4531-8247-6013FCF5EEF4}"/>
    <cellStyle name="Heading 2 39 75" xfId="4880" xr:uid="{D7B4DD78-5C47-41E6-9253-01BD82AF0B53}"/>
    <cellStyle name="Heading 2 39 75 2" xfId="10919" xr:uid="{C7548F5E-A741-4178-B6A5-3086EF706593}"/>
    <cellStyle name="Heading 2 39 76" xfId="4881" xr:uid="{6DDC2ACA-529D-4AFD-9DC3-7B008B7609B9}"/>
    <cellStyle name="Heading 2 39 76 2" xfId="10920" xr:uid="{FAF8ABA0-650E-4389-B6E8-0DAB3574B974}"/>
    <cellStyle name="Heading 2 39 77" xfId="4882" xr:uid="{2F9F9707-AFA5-46A0-BBAA-6BEEE1032664}"/>
    <cellStyle name="Heading 2 39 77 2" xfId="10921" xr:uid="{40A43DB3-CA26-4B4C-9D9B-ADF42FE47E3D}"/>
    <cellStyle name="Heading 2 39 78" xfId="4883" xr:uid="{6D130F48-94D1-4A86-B010-A119CED94FF7}"/>
    <cellStyle name="Heading 2 39 78 2" xfId="10922" xr:uid="{BB09E91F-3317-4528-A388-C1045B5F208A}"/>
    <cellStyle name="Heading 2 39 79" xfId="4884" xr:uid="{5A97A199-0347-4817-8CCD-87C6E803A897}"/>
    <cellStyle name="Heading 2 39 79 2" xfId="10923" xr:uid="{CD25EF3F-B295-418C-A1BF-382F1D897985}"/>
    <cellStyle name="Heading 2 39 8" xfId="4885" xr:uid="{4C2A6893-39B1-43A1-BA7C-CB829CD3A063}"/>
    <cellStyle name="Heading 2 39 8 2" xfId="10924" xr:uid="{C05156D6-3C77-4BBD-A962-8C067E15DA8E}"/>
    <cellStyle name="Heading 2 39 80" xfId="4886" xr:uid="{AB8EECFC-DD9A-428F-B888-2EFEE8E8AD4C}"/>
    <cellStyle name="Heading 2 39 80 2" xfId="10925" xr:uid="{6A9361DD-9582-4331-AE71-F176321B0C5D}"/>
    <cellStyle name="Heading 2 39 81" xfId="4887" xr:uid="{9E1F9506-21B5-4D2D-99D2-A49CB1851174}"/>
    <cellStyle name="Heading 2 39 81 2" xfId="10926" xr:uid="{509A53B9-6701-41FE-BEBC-CA6DB675F67A}"/>
    <cellStyle name="Heading 2 39 82" xfId="4888" xr:uid="{A7420299-F436-4ED3-AF2D-D9F0A2E1729C}"/>
    <cellStyle name="Heading 2 39 82 2" xfId="10927" xr:uid="{D8F657AB-35D7-4788-91EE-003BE01710B9}"/>
    <cellStyle name="Heading 2 39 83" xfId="4889" xr:uid="{4109A3F7-29C7-4922-9CED-7A6FDE553C3C}"/>
    <cellStyle name="Heading 2 39 83 2" xfId="10928" xr:uid="{248C910B-C444-4C02-B9D3-240B5F99B657}"/>
    <cellStyle name="Heading 2 39 84" xfId="4890" xr:uid="{FA1F7FC8-F3AD-4255-81EA-12BE0CD96420}"/>
    <cellStyle name="Heading 2 39 84 2" xfId="10929" xr:uid="{4587CF71-145D-41FF-883D-F0354750C660}"/>
    <cellStyle name="Heading 2 39 85" xfId="4891" xr:uid="{6E80BD44-4CCA-470B-B1F9-5B591A6EFA6E}"/>
    <cellStyle name="Heading 2 39 85 2" xfId="10930" xr:uid="{43298B38-D654-4589-A01A-2FA2C51E5C88}"/>
    <cellStyle name="Heading 2 39 86" xfId="4892" xr:uid="{5FDA8F11-A79E-4B7B-8073-8D8C9A8AD5CA}"/>
    <cellStyle name="Heading 2 39 86 2" xfId="10931" xr:uid="{3D6F44BC-E454-4E13-B1A1-DDEA430E04EA}"/>
    <cellStyle name="Heading 2 39 87" xfId="4893" xr:uid="{CED053F7-3525-47CA-BA21-3BAB09B34C29}"/>
    <cellStyle name="Heading 2 39 87 2" xfId="10932" xr:uid="{E8CCE45B-6FF9-4888-8961-B895359168E0}"/>
    <cellStyle name="Heading 2 39 88" xfId="4894" xr:uid="{0C3D0EEF-A819-4B7E-BF0C-A4E4DEADA6CE}"/>
    <cellStyle name="Heading 2 39 88 2" xfId="10933" xr:uid="{206F5ED6-FF7E-4A71-8F06-FCCE19FA5C05}"/>
    <cellStyle name="Heading 2 39 89" xfId="4895" xr:uid="{6EAB3EAA-171F-4A98-9CD0-4D7DBAB1206F}"/>
    <cellStyle name="Heading 2 39 89 2" xfId="10934" xr:uid="{177D1B9B-8008-4C90-BC3F-6F3CFB33965D}"/>
    <cellStyle name="Heading 2 39 9" xfId="4896" xr:uid="{3C394F04-3C98-46D3-A86A-16DF05D16699}"/>
    <cellStyle name="Heading 2 39 9 2" xfId="10935" xr:uid="{342E7292-8D31-44B4-82E1-04270BF5C88F}"/>
    <cellStyle name="Heading 2 39 90" xfId="4897" xr:uid="{5341ED94-105B-44CA-97E6-B1FD31D73B4E}"/>
    <cellStyle name="Heading 2 39 90 2" xfId="10936" xr:uid="{06B67FAF-AAB4-4B9D-B0C3-36E351F4C5DE}"/>
    <cellStyle name="Heading 2 39 91" xfId="4898" xr:uid="{1D0BC3AD-FFC7-435B-9378-68227E1A6CFE}"/>
    <cellStyle name="Heading 2 39 91 2" xfId="10937" xr:uid="{3D2AAB86-5F9C-4667-8641-C3F2F5B75968}"/>
    <cellStyle name="Heading 2 39 92" xfId="4899" xr:uid="{E3E48463-ED89-427D-8758-B1EF58023D27}"/>
    <cellStyle name="Heading 2 39 92 2" xfId="10938" xr:uid="{8E04EB8A-5512-44F4-B5D8-1AA03ADD42D8}"/>
    <cellStyle name="Heading 2 39 93" xfId="4900" xr:uid="{1FA802C1-6503-43A3-BC56-124C76CF8628}"/>
    <cellStyle name="Heading 2 39 93 2" xfId="10939" xr:uid="{169467FD-10C0-4BE6-8C3C-81F45D280524}"/>
    <cellStyle name="Heading 2 39 94" xfId="4901" xr:uid="{5742A1CE-6F20-447D-A3EB-CD802E46483D}"/>
    <cellStyle name="Heading 2 39 94 2" xfId="10940" xr:uid="{35A7DC55-671F-436A-A790-FC3CE64EB618}"/>
    <cellStyle name="Heading 2 39 95" xfId="4902" xr:uid="{9B66E4B1-7B3A-47B0-A990-E49AEA5CF69E}"/>
    <cellStyle name="Heading 2 39 95 2" xfId="10941" xr:uid="{2AD1CC2C-CAD8-406F-9361-54A6773549FD}"/>
    <cellStyle name="Heading 2 39 96" xfId="4903" xr:uid="{FCE321A0-3856-4C17-AEE6-8F140DD8BD21}"/>
    <cellStyle name="Heading 2 39 96 2" xfId="10942" xr:uid="{45772DB5-3C6B-4D88-AE6F-DA9ACAD9902F}"/>
    <cellStyle name="Heading 2 39 97" xfId="4904" xr:uid="{F2B30D02-FAA8-4A26-8614-CBE7E68F2612}"/>
    <cellStyle name="Heading 2 39 97 2" xfId="10943" xr:uid="{5EDE460D-D86F-4C42-B978-E9228EAE8237}"/>
    <cellStyle name="Heading 2 39 98" xfId="4905" xr:uid="{E495D7E2-AAB8-4316-962B-615B160A2ABB}"/>
    <cellStyle name="Heading 2 39 98 2" xfId="10944" xr:uid="{87BD3F79-CBA5-4F91-9818-C2637FD13071}"/>
    <cellStyle name="Heading 2 39 99" xfId="4906" xr:uid="{F702F382-39CA-4AFB-902A-FBF1CF877755}"/>
    <cellStyle name="Heading 2 39 99 2" xfId="10945" xr:uid="{02F600EA-834F-4EC7-88B7-12A1E17645CC}"/>
    <cellStyle name="Heading 2 4" xfId="309" xr:uid="{7537BDE0-2351-4D40-956D-D92D37B3AB8B}"/>
    <cellStyle name="Heading 2 4 2" xfId="1013" xr:uid="{249411C8-069D-4BE8-83E0-5789DB213C0D}"/>
    <cellStyle name="Heading 2 4 2 2" xfId="1014" xr:uid="{B794F5EB-D02A-47AE-A4AE-5D19A3DDA61B}"/>
    <cellStyle name="Heading 2 4 2 2 2" xfId="8670" xr:uid="{D2646A2A-0DD2-4CF5-AE51-AE4E1008D374}"/>
    <cellStyle name="Heading 2 4 2 2 2 2" xfId="10949" xr:uid="{44A85618-FC83-4FC5-AD30-4D6527B10F81}"/>
    <cellStyle name="Heading 2 4 2 2 3" xfId="10948" xr:uid="{210A8ACA-2242-48DE-AB4E-124E38BD3B71}"/>
    <cellStyle name="Heading 2 4 2 3" xfId="4908" xr:uid="{A9F774D9-EAF5-4A48-BED9-AE1644B73280}"/>
    <cellStyle name="Heading 2 4 2 3 2" xfId="10950" xr:uid="{FAB7D711-B9C5-477D-AB6A-8622250E30B0}"/>
    <cellStyle name="Heading 2 4 2 4" xfId="10947" xr:uid="{55974C5F-0A0C-4601-B056-8AA569AB98E8}"/>
    <cellStyle name="Heading 2 4 3" xfId="1015" xr:uid="{4A79CA73-36AA-41C7-AB6D-B8653E08D5A6}"/>
    <cellStyle name="Heading 2 4 3 2" xfId="4909" xr:uid="{6A8E795D-3AF9-49D5-9348-79903D3525AD}"/>
    <cellStyle name="Heading 2 4 3 2 2" xfId="10952" xr:uid="{D109E10F-5B9E-4CF6-9C9D-65D677BA8ABF}"/>
    <cellStyle name="Heading 2 4 3 3" xfId="7801" xr:uid="{7560B867-DF57-40FE-B15D-AF99E6ED2F5D}"/>
    <cellStyle name="Heading 2 4 3 3 2" xfId="10953" xr:uid="{16DBCAE7-D8FB-48E5-B285-D751B1F98D10}"/>
    <cellStyle name="Heading 2 4 3 4" xfId="10951" xr:uid="{73CF63D1-86A5-4BAB-9FD0-403B77DD18BC}"/>
    <cellStyle name="Heading 2 4 4" xfId="4910" xr:uid="{6AAE191C-2A8F-4C51-876A-BE5154CB7206}"/>
    <cellStyle name="Heading 2 4 4 2" xfId="8671" xr:uid="{7ACC4C38-6CB9-47F6-8B5A-AD16016D5E0D}"/>
    <cellStyle name="Heading 2 4 4 2 2" xfId="10955" xr:uid="{C0048A7E-EC1C-4AB2-A690-0A958CD62B9A}"/>
    <cellStyle name="Heading 2 4 4 3" xfId="7802" xr:uid="{8178C3C5-E38F-4EE1-A6D7-0B1F723066AC}"/>
    <cellStyle name="Heading 2 4 4 3 2" xfId="10956" xr:uid="{841D14D3-DAAC-446F-8010-E793F111DCD4}"/>
    <cellStyle name="Heading 2 4 4 4" xfId="10954" xr:uid="{5335B3A8-0E94-4B59-AF9D-1652FA888A0F}"/>
    <cellStyle name="Heading 2 4 5" xfId="4911" xr:uid="{E1DEEFA2-BFDC-4374-B046-C12D659CA423}"/>
    <cellStyle name="Heading 2 4 5 2" xfId="10957" xr:uid="{E60E45AA-43D2-4C9F-9474-E2F2BF097A21}"/>
    <cellStyle name="Heading 2 4 6" xfId="4907" xr:uid="{BF376CE0-78EA-4122-B991-4C00382FA9A2}"/>
    <cellStyle name="Heading 2 4 6 2" xfId="10958" xr:uid="{6DB25ADC-B4BF-473C-BDEC-D371A9623D0B}"/>
    <cellStyle name="Heading 2 4 7" xfId="10946" xr:uid="{9B59788D-1D9B-4115-9AFD-96DBD4A5E8F3}"/>
    <cellStyle name="Heading 2 40" xfId="4912" xr:uid="{7D4F9310-C628-4F5C-B69A-D01DC3571975}"/>
    <cellStyle name="Heading 2 40 2" xfId="10959" xr:uid="{2C491D7A-B721-40DE-8F7F-91AC96494C28}"/>
    <cellStyle name="Heading 2 41" xfId="4913" xr:uid="{29471929-BDE9-457B-8510-5E400A6D8DA2}"/>
    <cellStyle name="Heading 2 41 2" xfId="10960" xr:uid="{AC7CEB34-DD34-4F66-9B9F-2FDA668EA976}"/>
    <cellStyle name="Heading 2 42" xfId="4914" xr:uid="{913FEC6C-7A87-4A30-B62C-53DF45079D4A}"/>
    <cellStyle name="Heading 2 42 2" xfId="10961" xr:uid="{A6E87C20-19C4-4DB0-BB90-2B814F0245F7}"/>
    <cellStyle name="Heading 2 43" xfId="4915" xr:uid="{FA03E697-8D95-41C3-B5A1-C21DF7A00752}"/>
    <cellStyle name="Heading 2 43 2" xfId="10962" xr:uid="{66AE9EFB-9D7B-4F7B-9288-D89ADDE428B8}"/>
    <cellStyle name="Heading 2 44" xfId="4916" xr:uid="{9DCE08D5-93AD-404F-BC1C-5988B6049011}"/>
    <cellStyle name="Heading 2 44 2" xfId="10963" xr:uid="{244731AA-3FCA-414F-A385-4DFD6973F445}"/>
    <cellStyle name="Heading 2 45" xfId="4917" xr:uid="{790A2E34-554A-430C-BED4-8218D95ADC3D}"/>
    <cellStyle name="Heading 2 45 2" xfId="10964" xr:uid="{F05CA2ED-B0DB-47DD-95BB-269AD4A8E54F}"/>
    <cellStyle name="Heading 2 46" xfId="4918" xr:uid="{3F04C297-169C-45B6-8CE1-225315034ED0}"/>
    <cellStyle name="Heading 2 46 2" xfId="10965" xr:uid="{F864507D-AB0B-4C99-B523-80B55989B628}"/>
    <cellStyle name="Heading 2 47" xfId="4919" xr:uid="{8FAA93F2-FEB7-4471-870A-5191D58CF308}"/>
    <cellStyle name="Heading 2 47 2" xfId="10966" xr:uid="{050D6805-3910-4276-B147-F439BEFAE5B3}"/>
    <cellStyle name="Heading 2 48" xfId="4920" xr:uid="{EB95B784-E5AE-49EF-A061-713D347C8DA7}"/>
    <cellStyle name="Heading 2 48 2" xfId="10967" xr:uid="{5C4AF89A-D4AE-46F1-912F-465642340879}"/>
    <cellStyle name="Heading 2 49" xfId="4921" xr:uid="{2683528F-7AEC-475E-A63B-A70ACA452BA0}"/>
    <cellStyle name="Heading 2 49 2" xfId="10968" xr:uid="{4FDF12E2-9A4F-4640-82A5-782DAE5A812A}"/>
    <cellStyle name="Heading 2 5" xfId="1016" xr:uid="{4F775D1D-3C0F-4FDF-8E9C-EAE6DE10F71E}"/>
    <cellStyle name="Heading 2 5 2" xfId="1017" xr:uid="{DBE393D3-EB0B-4CD5-A8EB-2FC8816D3A2A}"/>
    <cellStyle name="Heading 2 5 2 2" xfId="1018" xr:uid="{7C782631-E855-49C6-B561-5994A63734ED}"/>
    <cellStyle name="Heading 2 5 2 2 2" xfId="8672" xr:uid="{F7A776E6-37D6-4F32-ABA6-FAA427E0B490}"/>
    <cellStyle name="Heading 2 5 2 2 2 2" xfId="10972" xr:uid="{4206FCBC-2FE6-4527-9DC2-5CCEC7A4AD87}"/>
    <cellStyle name="Heading 2 5 2 2 3" xfId="10971" xr:uid="{21DE4A6F-86A6-4967-9889-ADF24280EB68}"/>
    <cellStyle name="Heading 2 5 2 3" xfId="4923" xr:uid="{AA1AD987-A4C6-452F-9820-A1490CC5EA8C}"/>
    <cellStyle name="Heading 2 5 2 3 2" xfId="10973" xr:uid="{573C018B-76A2-41AB-9A5F-DD9BB917D307}"/>
    <cellStyle name="Heading 2 5 2 4" xfId="10970" xr:uid="{31BC3B21-F08A-430D-811D-BF98E9562F2F}"/>
    <cellStyle name="Heading 2 5 3" xfId="1019" xr:uid="{4B594A1C-27FB-4C65-BD69-B33727EC5349}"/>
    <cellStyle name="Heading 2 5 3 2" xfId="4924" xr:uid="{37CF714F-BAE4-4A9D-83A6-2B26D860D7D6}"/>
    <cellStyle name="Heading 2 5 3 2 2" xfId="10975" xr:uid="{A826D2D8-73C7-42E6-9375-D8ED7B9E22D3}"/>
    <cellStyle name="Heading 2 5 3 3" xfId="7803" xr:uid="{C23D8163-C7F4-4300-8271-3D5E18D3292C}"/>
    <cellStyle name="Heading 2 5 3 3 2" xfId="10976" xr:uid="{4300BC04-CC13-46C7-B1CD-795701BC8DC4}"/>
    <cellStyle name="Heading 2 5 3 4" xfId="10974" xr:uid="{AEE774CE-F7E6-4E2B-95C1-CECB60292568}"/>
    <cellStyle name="Heading 2 5 4" xfId="4925" xr:uid="{338C65AA-C130-47E5-A8C4-5080A5A69110}"/>
    <cellStyle name="Heading 2 5 4 2" xfId="8673" xr:uid="{35CF3D47-B390-48E3-8475-CD74462029AC}"/>
    <cellStyle name="Heading 2 5 4 2 2" xfId="10978" xr:uid="{AEB6E877-E1A9-4C9C-81FD-9C340DD9B802}"/>
    <cellStyle name="Heading 2 5 4 3" xfId="7804" xr:uid="{B8A2D776-4227-4A0D-96A3-4D7BD51AEF42}"/>
    <cellStyle name="Heading 2 5 4 3 2" xfId="10979" xr:uid="{296FC8BA-627C-4DCD-86E4-46DAF8FB736B}"/>
    <cellStyle name="Heading 2 5 4 4" xfId="10977" xr:uid="{1B0DE163-44BD-457A-916B-27AABF0F656A}"/>
    <cellStyle name="Heading 2 5 5" xfId="4926" xr:uid="{AE5FB81E-8E24-426E-9226-3660C066FADB}"/>
    <cellStyle name="Heading 2 5 5 2" xfId="10980" xr:uid="{D5F7244B-3A60-41A8-A3B8-68F6D6641FB2}"/>
    <cellStyle name="Heading 2 5 6" xfId="4922" xr:uid="{33EE66A9-FA3B-42F7-A6C4-92519397E20D}"/>
    <cellStyle name="Heading 2 5 6 2" xfId="10981" xr:uid="{85264D3A-5300-4FD2-8CFA-82DF8C45521A}"/>
    <cellStyle name="Heading 2 5 7" xfId="10969" xr:uid="{C09A7A69-313C-42D2-8DF6-11696AC67DB6}"/>
    <cellStyle name="Heading 2 50" xfId="4927" xr:uid="{EBFA5821-7884-4129-95FA-F8B34DD4EBEF}"/>
    <cellStyle name="Heading 2 50 2" xfId="10982" xr:uid="{39D31CE9-CE83-48CC-8306-073FDC2CF731}"/>
    <cellStyle name="Heading 2 51" xfId="4928" xr:uid="{CBBA2715-FBC1-486E-BA97-DF8D275755BB}"/>
    <cellStyle name="Heading 2 51 2" xfId="10983" xr:uid="{F090AFE9-32DC-43FE-B520-3339141EFF6A}"/>
    <cellStyle name="Heading 2 52" xfId="4929" xr:uid="{83CBFEC2-A085-44E5-AFD4-C59CB10BD64B}"/>
    <cellStyle name="Heading 2 52 2" xfId="10984" xr:uid="{D9784C54-B3E4-47D3-B649-F88C73CDFBD4}"/>
    <cellStyle name="Heading 2 53" xfId="4930" xr:uid="{D7D7314A-3BC9-4582-AABA-E6059994C90A}"/>
    <cellStyle name="Heading 2 53 2" xfId="10985" xr:uid="{099CEED1-CFCE-4902-8B86-0F502A7FBD5E}"/>
    <cellStyle name="Heading 2 54" xfId="4931" xr:uid="{03DF4038-AFFE-4FC0-806A-53F44109C5B8}"/>
    <cellStyle name="Heading 2 54 2" xfId="10986" xr:uid="{46D67DC2-41D1-41A0-80AB-A84535DBCE6C}"/>
    <cellStyle name="Heading 2 55" xfId="4932" xr:uid="{FBB94BD9-DD7E-4BF2-86E9-FD3924F195DC}"/>
    <cellStyle name="Heading 2 55 2" xfId="10987" xr:uid="{5648CAF1-C809-4963-9FEE-7F18EE6E8DD3}"/>
    <cellStyle name="Heading 2 56" xfId="4933" xr:uid="{209C2CDD-500E-4FDE-A571-BA3AC43F320E}"/>
    <cellStyle name="Heading 2 56 2" xfId="10988" xr:uid="{53A97D38-3797-43D2-BBE8-0E8CBA48317F}"/>
    <cellStyle name="Heading 2 57" xfId="4934" xr:uid="{142BE4D5-A99A-46A0-BF67-7DAEA6743215}"/>
    <cellStyle name="Heading 2 57 2" xfId="10989" xr:uid="{917D59DB-6444-4D25-97C0-B0EAD49EAE52}"/>
    <cellStyle name="Heading 2 58" xfId="4935" xr:uid="{6B11EE35-3645-4016-BF88-D5AABC098043}"/>
    <cellStyle name="Heading 2 58 2" xfId="10990" xr:uid="{13DD41F1-51D3-4FDF-9C4A-11FF5EBD8410}"/>
    <cellStyle name="Heading 2 59" xfId="4936" xr:uid="{910DE3B9-C66D-4A16-9624-CDE08095A484}"/>
    <cellStyle name="Heading 2 59 2" xfId="10991" xr:uid="{4EEDC50C-1CBA-4CB5-8778-15B03D2F3D13}"/>
    <cellStyle name="Heading 2 6" xfId="1020" xr:uid="{C2B84EE5-BB5C-485B-BABF-4E8691833B9B}"/>
    <cellStyle name="Heading 2 6 2" xfId="1021" xr:uid="{35C6E94A-260A-4176-9D36-9274D84DBFBA}"/>
    <cellStyle name="Heading 2 6 2 2" xfId="1022" xr:uid="{36FB785F-A6CF-4064-A96D-B697B85E56F4}"/>
    <cellStyle name="Heading 2 6 2 2 2" xfId="8674" xr:uid="{CF39B34A-6C67-4364-AD14-AACA316EAC87}"/>
    <cellStyle name="Heading 2 6 2 2 2 2" xfId="10995" xr:uid="{1052C861-7C54-4CC4-949B-0E07BBA8001A}"/>
    <cellStyle name="Heading 2 6 2 2 3" xfId="10994" xr:uid="{69583A3E-BAEF-4FD9-AF38-127769D79D8F}"/>
    <cellStyle name="Heading 2 6 2 3" xfId="4938" xr:uid="{4A14DB41-9527-4BCA-96F6-32E1CE5CDC05}"/>
    <cellStyle name="Heading 2 6 2 3 2" xfId="10996" xr:uid="{F0169F12-3DA4-407D-AB9B-EE6B1277CB72}"/>
    <cellStyle name="Heading 2 6 2 4" xfId="10993" xr:uid="{E0A0FBB0-0123-4DB3-8164-A4A8DA810F34}"/>
    <cellStyle name="Heading 2 6 3" xfId="1023" xr:uid="{F415B593-AAFE-487E-83BD-CCE2A1FA1E2F}"/>
    <cellStyle name="Heading 2 6 3 2" xfId="4939" xr:uid="{B3AD96F0-7A60-47F7-B175-7D1327DBE3D4}"/>
    <cellStyle name="Heading 2 6 3 2 2" xfId="10998" xr:uid="{D0F3BDEE-0C5E-4C0E-A73D-97C11683C6AA}"/>
    <cellStyle name="Heading 2 6 3 3" xfId="7805" xr:uid="{706A124D-449A-4947-96AF-F5B030C90E61}"/>
    <cellStyle name="Heading 2 6 3 3 2" xfId="10999" xr:uid="{A0631F6A-0085-45CE-A10F-0BF2439D2D48}"/>
    <cellStyle name="Heading 2 6 3 4" xfId="10997" xr:uid="{AC5B8C71-989D-4237-BB37-10F851BF7200}"/>
    <cellStyle name="Heading 2 6 4" xfId="4940" xr:uid="{A93F4E8D-2997-43FB-A418-40C5C9626209}"/>
    <cellStyle name="Heading 2 6 4 2" xfId="8675" xr:uid="{EBB22964-0BDF-4AD6-AB74-EDDE781144A4}"/>
    <cellStyle name="Heading 2 6 4 2 2" xfId="11001" xr:uid="{1D588926-3B7B-4767-BE4F-BC65C1FB7BFC}"/>
    <cellStyle name="Heading 2 6 4 3" xfId="7806" xr:uid="{38B81411-5DA6-4851-A63D-DA052EA787D0}"/>
    <cellStyle name="Heading 2 6 4 3 2" xfId="11002" xr:uid="{2C74634E-158B-43AC-A555-7205A661B8F3}"/>
    <cellStyle name="Heading 2 6 4 4" xfId="11000" xr:uid="{B2ED2A0E-9F87-4FE1-A905-7CDB59E09012}"/>
    <cellStyle name="Heading 2 6 5" xfId="4941" xr:uid="{2B7F49EE-40D3-4CBF-BCF0-62EC6E58B015}"/>
    <cellStyle name="Heading 2 6 5 2" xfId="11003" xr:uid="{80F3B8E2-8341-4567-8D70-71B686704465}"/>
    <cellStyle name="Heading 2 6 6" xfId="4937" xr:uid="{5658EACF-CD15-44E3-8E35-E0E77BD6B22B}"/>
    <cellStyle name="Heading 2 6 6 2" xfId="11004" xr:uid="{86F5B2C3-5322-499E-BE5D-38BA5F4A946E}"/>
    <cellStyle name="Heading 2 6 7" xfId="10992" xr:uid="{BD24F774-8242-47D0-BA64-FF9B9E6FB354}"/>
    <cellStyle name="Heading 2 60" xfId="4942" xr:uid="{A5F8779A-EFC0-45E5-AFC8-29794EFD199C}"/>
    <cellStyle name="Heading 2 60 2" xfId="11005" xr:uid="{8D134DA8-52F2-48F2-9C5B-25AC80CE34F1}"/>
    <cellStyle name="Heading 2 61" xfId="4585" xr:uid="{8E36DEB0-90C7-49BF-8C32-1A448800FBC4}"/>
    <cellStyle name="Heading 2 61 2" xfId="11006" xr:uid="{0DAFE4B2-A6BA-4BD5-9DDF-AB8C0BB830DF}"/>
    <cellStyle name="Heading 2 62" xfId="8972" xr:uid="{DD7080E4-AE9C-4A24-A188-64A00E627BCA}"/>
    <cellStyle name="Heading 2 62 2" xfId="9174" xr:uid="{616F8A03-376F-4232-8CFD-B1FB295E9303}"/>
    <cellStyle name="Heading 2 62 2 2" xfId="9175" xr:uid="{7226DB0F-9963-47C1-8649-BEA470DD3EB7}"/>
    <cellStyle name="Heading 2 62 2 2 2" xfId="11009" xr:uid="{DF244135-B1DA-48C9-9DE6-546BCE0E6553}"/>
    <cellStyle name="Heading 2 62 2 3" xfId="9176" xr:uid="{ABBF0732-5192-4039-99E2-057848423B0F}"/>
    <cellStyle name="Heading 2 62 2 3 2" xfId="11010" xr:uid="{E597142E-3A6B-40E4-86FE-8668B5EB7DA3}"/>
    <cellStyle name="Heading 2 62 2 4" xfId="11008" xr:uid="{B4431D90-94A6-49B2-9F44-2D90B0CB96CC}"/>
    <cellStyle name="Heading 2 62 3" xfId="9177" xr:uid="{92B94884-1492-4E85-8A55-CAD78A3D8C63}"/>
    <cellStyle name="Heading 2 62 3 2" xfId="11011" xr:uid="{51F3ABA3-7460-4CBB-9CBE-EBB1CEDCB1DB}"/>
    <cellStyle name="Heading 2 62 4" xfId="9178" xr:uid="{5CA1FB8F-229C-47E1-B40F-87F8A6326888}"/>
    <cellStyle name="Heading 2 62 4 2" xfId="11012" xr:uid="{52A4A1ED-8109-4671-AC38-98FDEC426123}"/>
    <cellStyle name="Heading 2 62 5" xfId="11007" xr:uid="{FFDDB6DF-11CD-464C-B48C-21C79B00DBCB}"/>
    <cellStyle name="Heading 2 63" xfId="10511" xr:uid="{78B302BD-A8CF-473C-846D-7C70541F26BC}"/>
    <cellStyle name="Heading 2 64" xfId="366" xr:uid="{B1E4EFC9-BD1A-4D6E-8540-E1F0B2B0F838}"/>
    <cellStyle name="Heading 2 65" xfId="241" xr:uid="{10F6F200-C822-4573-B8EB-3536F0AF3C67}"/>
    <cellStyle name="Heading 2 7" xfId="1024" xr:uid="{BB658945-8632-4CFD-8F9C-067D763D4ADD}"/>
    <cellStyle name="Heading 2 7 2" xfId="1025" xr:uid="{EAD4FF1D-1CE9-4D28-8A36-38A8E822FD03}"/>
    <cellStyle name="Heading 2 7 2 2" xfId="1026" xr:uid="{5F2B927B-F892-4D76-8E59-9523BCCD34F9}"/>
    <cellStyle name="Heading 2 7 2 2 2" xfId="8676" xr:uid="{DCEDE142-33DA-4F57-A3E7-1D208653F485}"/>
    <cellStyle name="Heading 2 7 2 2 2 2" xfId="11016" xr:uid="{5D0FB43B-5280-4A67-A395-CC5E6882FB10}"/>
    <cellStyle name="Heading 2 7 2 2 3" xfId="11015" xr:uid="{37BFE8C1-459F-4C65-B922-CFACC3187C0E}"/>
    <cellStyle name="Heading 2 7 2 3" xfId="4944" xr:uid="{395E128E-C650-422C-8F23-F3E9693891A6}"/>
    <cellStyle name="Heading 2 7 2 3 2" xfId="11017" xr:uid="{53EBC31F-BD21-4D77-ADE6-F0318674AFD5}"/>
    <cellStyle name="Heading 2 7 2 4" xfId="11014" xr:uid="{250C6540-F808-4586-83A6-1EF9D6EFAA7C}"/>
    <cellStyle name="Heading 2 7 3" xfId="1027" xr:uid="{9330F681-BB34-4C5E-AEBB-16CCC7B032CD}"/>
    <cellStyle name="Heading 2 7 3 2" xfId="4945" xr:uid="{7F67651E-2E5A-49F5-B293-E38FF5D612F5}"/>
    <cellStyle name="Heading 2 7 3 2 2" xfId="11019" xr:uid="{EDC68051-E00F-433E-9CB4-27C0F5D8BF04}"/>
    <cellStyle name="Heading 2 7 3 3" xfId="7807" xr:uid="{B302DDEC-56A2-4674-82AF-E7716A03F41A}"/>
    <cellStyle name="Heading 2 7 3 3 2" xfId="11020" xr:uid="{9FC13439-5F4E-439C-BE29-D8AB7E1B01B5}"/>
    <cellStyle name="Heading 2 7 3 4" xfId="11018" xr:uid="{26100606-3EA5-4BD9-B96B-F7037CC55E5F}"/>
    <cellStyle name="Heading 2 7 4" xfId="4946" xr:uid="{A78E61D2-3C38-4714-B301-57FF17D0B070}"/>
    <cellStyle name="Heading 2 7 4 2" xfId="8677" xr:uid="{E931F5E4-3C08-43EB-A2BB-B1015F64F28A}"/>
    <cellStyle name="Heading 2 7 4 2 2" xfId="11022" xr:uid="{5D332086-3E49-4DD0-B93F-4452404668D1}"/>
    <cellStyle name="Heading 2 7 4 3" xfId="7808" xr:uid="{D26C999A-B773-4D11-BA73-E7E9EBAEE5BB}"/>
    <cellStyle name="Heading 2 7 4 3 2" xfId="11023" xr:uid="{E821D525-CAF0-419B-96F0-67AA94811494}"/>
    <cellStyle name="Heading 2 7 4 4" xfId="11021" xr:uid="{4A48BA6E-068C-478B-9A3A-B0B2995415AD}"/>
    <cellStyle name="Heading 2 7 5" xfId="4947" xr:uid="{BB444B14-BD6D-4902-A436-32640B6A4327}"/>
    <cellStyle name="Heading 2 7 5 2" xfId="11024" xr:uid="{AFCD9028-95C6-443F-89D9-1362184AD065}"/>
    <cellStyle name="Heading 2 7 6" xfId="4943" xr:uid="{4838F6B9-6CF1-4C90-92E7-F852169683E3}"/>
    <cellStyle name="Heading 2 7 6 2" xfId="11025" xr:uid="{DCA809B6-F5E5-4F7B-B5E5-F0BB2F4CF4C2}"/>
    <cellStyle name="Heading 2 7 7" xfId="11013" xr:uid="{7C52FD8B-0F7E-4E73-8C0A-55C3D9D009FF}"/>
    <cellStyle name="Heading 2 8" xfId="1028" xr:uid="{62576985-5094-40C6-9EDA-F8022A20A259}"/>
    <cellStyle name="Heading 2 8 2" xfId="1029" xr:uid="{9A46E722-5E9A-40CE-960D-8DCBB052B1A7}"/>
    <cellStyle name="Heading 2 8 2 2" xfId="4949" xr:uid="{01A104E6-3D96-4FD6-9162-14A5CC0E7106}"/>
    <cellStyle name="Heading 2 8 2 2 2" xfId="11028" xr:uid="{CB02EA0A-9090-4ED5-A543-DAAB51845D8D}"/>
    <cellStyle name="Heading 2 8 2 3" xfId="7809" xr:uid="{EA45B94A-033D-4C52-81B7-C58A52E63E88}"/>
    <cellStyle name="Heading 2 8 2 3 2" xfId="11029" xr:uid="{1E49CC2A-2D5E-4605-A6BC-F10B84198E40}"/>
    <cellStyle name="Heading 2 8 2 4" xfId="11027" xr:uid="{70066ED9-7320-4D2C-ABB7-60DB4B76C3E2}"/>
    <cellStyle name="Heading 2 8 3" xfId="4950" xr:uid="{87B3CD97-EBB9-429B-8F1F-DD9A05C57B6A}"/>
    <cellStyle name="Heading 2 8 3 2" xfId="8678" xr:uid="{7F334405-F78F-4760-85D3-B804BC04D378}"/>
    <cellStyle name="Heading 2 8 3 2 2" xfId="11031" xr:uid="{ACF78E60-FAF8-40B4-B327-58721E62AF8B}"/>
    <cellStyle name="Heading 2 8 3 3" xfId="7810" xr:uid="{5B1DF532-7617-4D58-89EE-116DE6ECBB02}"/>
    <cellStyle name="Heading 2 8 3 3 2" xfId="11032" xr:uid="{7D30CD1A-44F3-40B9-B758-684CB8F000CB}"/>
    <cellStyle name="Heading 2 8 3 4" xfId="11030" xr:uid="{CBCBB094-E205-48D8-B318-6C0C681963B9}"/>
    <cellStyle name="Heading 2 8 4" xfId="4951" xr:uid="{5CAD03E7-390E-4C68-8D43-DEB63AE6F58A}"/>
    <cellStyle name="Heading 2 8 4 2" xfId="8679" xr:uid="{EFD90405-825F-4654-A2E7-B72581DFCC2D}"/>
    <cellStyle name="Heading 2 8 4 2 2" xfId="11034" xr:uid="{7FAABD58-ECB3-4B54-AA57-E52616CB0A2A}"/>
    <cellStyle name="Heading 2 8 4 3" xfId="7811" xr:uid="{D1239915-E0D9-42A3-B890-A86997433281}"/>
    <cellStyle name="Heading 2 8 4 3 2" xfId="11035" xr:uid="{096810C5-0CAF-4E99-ACFF-124406E443F8}"/>
    <cellStyle name="Heading 2 8 4 4" xfId="11033" xr:uid="{9E38710C-2A81-442C-BA7E-83CCD48A624E}"/>
    <cellStyle name="Heading 2 8 5" xfId="4952" xr:uid="{FD4B30AB-F277-4B21-9563-ECDF2EA84794}"/>
    <cellStyle name="Heading 2 8 5 2" xfId="11036" xr:uid="{574D211D-60C9-4EFB-8A4E-48867BEF11A2}"/>
    <cellStyle name="Heading 2 8 6" xfId="4948" xr:uid="{CDC3D478-3121-486B-AD28-5FDCFC515E13}"/>
    <cellStyle name="Heading 2 8 6 2" xfId="11037" xr:uid="{6C76024B-5823-4175-A19D-B2247872CFB7}"/>
    <cellStyle name="Heading 2 8 7" xfId="11026" xr:uid="{F8A7A3EB-FF3F-4C29-BED6-60E3EBE19BD0}"/>
    <cellStyle name="Heading 2 9" xfId="1030" xr:uid="{D639B956-4098-4808-999A-6F96DE2CE1D7}"/>
    <cellStyle name="Heading 2 9 2" xfId="1031" xr:uid="{7CCC6105-5016-403D-90A4-18D0D0CA0320}"/>
    <cellStyle name="Heading 2 9 2 2" xfId="4954" xr:uid="{A8B75094-50D6-491E-ADA6-99DF2D54BE36}"/>
    <cellStyle name="Heading 2 9 2 2 2" xfId="11040" xr:uid="{097D4D12-980F-4E9D-896B-AECB96E9C01F}"/>
    <cellStyle name="Heading 2 9 2 3" xfId="7812" xr:uid="{8545E083-7E85-45C1-9182-94FD2119C866}"/>
    <cellStyle name="Heading 2 9 2 3 2" xfId="11041" xr:uid="{7A604E1A-C73B-4C44-92D3-1F3E4B7F5F6E}"/>
    <cellStyle name="Heading 2 9 2 4" xfId="11039" xr:uid="{9A855F2A-6A59-43A8-9E43-5FE8EB36B7D6}"/>
    <cellStyle name="Heading 2 9 3" xfId="4955" xr:uid="{C3D207C3-0AF2-4F67-88BA-C73A857EFDBD}"/>
    <cellStyle name="Heading 2 9 3 2" xfId="8680" xr:uid="{572C2648-98C5-4A07-B97E-561B938B19AD}"/>
    <cellStyle name="Heading 2 9 3 2 2" xfId="11043" xr:uid="{4C609B56-01D0-4735-AD46-3C1140C0CD91}"/>
    <cellStyle name="Heading 2 9 3 3" xfId="7813" xr:uid="{B487B104-41EA-4E25-95B4-85FDC7F5B58D}"/>
    <cellStyle name="Heading 2 9 3 3 2" xfId="11044" xr:uid="{BA72BA25-2623-49D7-8E39-188379A4C087}"/>
    <cellStyle name="Heading 2 9 3 4" xfId="11042" xr:uid="{E4C6F7B5-52E9-42D3-A14D-2A6AE171CF40}"/>
    <cellStyle name="Heading 2 9 4" xfId="4956" xr:uid="{8D7BDA05-4280-4B29-BB61-7D055BF42706}"/>
    <cellStyle name="Heading 2 9 4 2" xfId="8681" xr:uid="{4A6C2530-2360-4491-9D9A-773E7A07444B}"/>
    <cellStyle name="Heading 2 9 4 2 2" xfId="11046" xr:uid="{E169D4F8-6F15-4951-9AC7-0127EC1E6E5D}"/>
    <cellStyle name="Heading 2 9 4 3" xfId="7814" xr:uid="{700BEC49-26F1-4D06-B187-25AB3184A14F}"/>
    <cellStyle name="Heading 2 9 4 3 2" xfId="11047" xr:uid="{638B0A0F-CC0B-4DCF-B12A-6AAAEACDD178}"/>
    <cellStyle name="Heading 2 9 4 4" xfId="11045" xr:uid="{33989C84-7104-471E-8DA2-D7F9B4C43010}"/>
    <cellStyle name="Heading 2 9 5" xfId="4957" xr:uid="{603D3652-F696-4B02-99BC-863F8DFE60B0}"/>
    <cellStyle name="Heading 2 9 5 2" xfId="11048" xr:uid="{E086968C-0D35-418E-9DA2-0D6E3D3402AE}"/>
    <cellStyle name="Heading 2 9 6" xfId="4953" xr:uid="{D9FACA1D-12CD-4704-8969-DB75795E3ECE}"/>
    <cellStyle name="Heading 2 9 6 2" xfId="11049" xr:uid="{B947A63F-41A5-4B9E-8142-46388A6AC517}"/>
    <cellStyle name="Heading 2 9 7" xfId="11038" xr:uid="{9EB5D75A-FA6A-44B4-90F0-72D7FBB56AB1}"/>
    <cellStyle name="Heading 3 10" xfId="4958" xr:uid="{462B886B-11F0-40E4-B9D7-8EA5AA42481A}"/>
    <cellStyle name="Heading 3 10 2" xfId="8682" xr:uid="{A07EAD9B-C7D4-4C32-A0DF-44AB46D5873E}"/>
    <cellStyle name="Heading 3 10 2 2" xfId="11052" xr:uid="{1B2B80D9-A384-46CF-8E58-73390CCAB40D}"/>
    <cellStyle name="Heading 3 10 3" xfId="7815" xr:uid="{A406A79F-2559-4D7D-8317-01724E88A460}"/>
    <cellStyle name="Heading 3 10 3 2" xfId="11053" xr:uid="{CD6283D8-1D88-4FF7-89D6-2BC613F3AF93}"/>
    <cellStyle name="Heading 3 10 4" xfId="11051" xr:uid="{EF71E437-B111-4460-B133-1F5F7306D80B}"/>
    <cellStyle name="Heading 3 11" xfId="4959" xr:uid="{91BD6D3B-CFAA-4608-995C-62873132E6F0}"/>
    <cellStyle name="Heading 3 11 2" xfId="8683" xr:uid="{8ECFF456-9AAA-4700-BA09-519A1B1B56A5}"/>
    <cellStyle name="Heading 3 11 2 2" xfId="11055" xr:uid="{7D7AE914-9C5C-4168-854D-769257FAE9C9}"/>
    <cellStyle name="Heading 3 11 3" xfId="7816" xr:uid="{FD46B319-BF4E-447D-8821-E56387B97410}"/>
    <cellStyle name="Heading 3 11 3 2" xfId="11056" xr:uid="{872D4293-F60B-42A6-B28C-4D91BB84231E}"/>
    <cellStyle name="Heading 3 11 4" xfId="11054" xr:uid="{95C467DF-254E-47CF-A9F8-95B41C15FDA7}"/>
    <cellStyle name="Heading 3 12" xfId="11050" xr:uid="{BFE49CFE-B524-4737-A698-DE5FF78C3E03}"/>
    <cellStyle name="Heading 3 13" xfId="242" xr:uid="{2BA3BA58-A9A6-44AD-BE6B-F066E1E71216}"/>
    <cellStyle name="Heading 3 2" xfId="162" xr:uid="{00000000-0005-0000-0000-000052000000}"/>
    <cellStyle name="Heading 3 2 2" xfId="1033" xr:uid="{4AC60654-C3EB-474A-A7D8-0174E3B38CDD}"/>
    <cellStyle name="Heading 3 2 2 2" xfId="4961" xr:uid="{460BABB9-F4AD-40B9-8DFA-7E9A9870B509}"/>
    <cellStyle name="Heading 3 2 2 2 2" xfId="11059" xr:uid="{ABCFB4EC-89D9-4C77-B6DF-57A6E3C600FE}"/>
    <cellStyle name="Heading 3 2 2 3" xfId="7817" xr:uid="{09F5A5C4-73EA-4ECF-B6DF-9B7B040B9758}"/>
    <cellStyle name="Heading 3 2 2 3 2" xfId="11060" xr:uid="{7C70A585-DB0F-48C0-B3BB-9F0472FE5E77}"/>
    <cellStyle name="Heading 3 2 2 4" xfId="11058" xr:uid="{2CCB2F0B-CF4C-4361-BEA9-CF207230EF09}"/>
    <cellStyle name="Heading 3 2 3" xfId="4962" xr:uid="{9B28347E-DCD6-4C6E-BAA1-772B5839AE85}"/>
    <cellStyle name="Heading 3 2 3 2" xfId="8684" xr:uid="{AB5466DF-D0E5-4224-9A98-BF9842A96C9B}"/>
    <cellStyle name="Heading 3 2 3 2 2" xfId="11062" xr:uid="{DC4F6DCF-DCC4-4FB3-8724-87C20A4F9248}"/>
    <cellStyle name="Heading 3 2 3 3" xfId="7818" xr:uid="{70AF9585-12D1-4260-91AF-EB9F816E402A}"/>
    <cellStyle name="Heading 3 2 3 3 2" xfId="11063" xr:uid="{F6FCD869-66EB-4F53-B5E5-44F4C64014F4}"/>
    <cellStyle name="Heading 3 2 3 4" xfId="11061" xr:uid="{858543AF-F2E8-47BB-A802-84BC01FE7BDD}"/>
    <cellStyle name="Heading 3 2 4" xfId="4963" xr:uid="{0C823D7F-3429-4FF9-A91B-9A0F8B20E5D1}"/>
    <cellStyle name="Heading 3 2 4 2" xfId="8685" xr:uid="{986A1FD0-5614-4C25-8D6F-D69DBB805DC2}"/>
    <cellStyle name="Heading 3 2 4 2 2" xfId="11065" xr:uid="{A06353C2-6A13-4420-8B61-6655A7937478}"/>
    <cellStyle name="Heading 3 2 4 3" xfId="7819" xr:uid="{C8491E24-8F97-44B4-98D0-AB96C4410A7E}"/>
    <cellStyle name="Heading 3 2 4 3 2" xfId="11066" xr:uid="{502F666B-C907-492F-9E69-9617306A3D64}"/>
    <cellStyle name="Heading 3 2 4 4" xfId="11064" xr:uid="{7FF008CC-4AAB-4BDF-828A-295DD79CF9E4}"/>
    <cellStyle name="Heading 3 2 5" xfId="4964" xr:uid="{32E617D4-C5A6-4FC0-B33C-95E17F8572F0}"/>
    <cellStyle name="Heading 3 2 5 2" xfId="11067" xr:uid="{7711F1F3-2847-49B0-A38F-8EC7C2B81A74}"/>
    <cellStyle name="Heading 3 2 6" xfId="4960" xr:uid="{86C288B4-C67F-4622-B81C-E382CC6157B0}"/>
    <cellStyle name="Heading 3 2 6 2" xfId="11068" xr:uid="{0599B175-2C81-4E7C-BDE0-31D4D52EB3A9}"/>
    <cellStyle name="Heading 3 2 7" xfId="11057" xr:uid="{7EB3B2AF-7E81-4401-B46A-0D10FB3F3035}"/>
    <cellStyle name="Heading 3 2 8" xfId="1032" xr:uid="{728500D6-5458-4102-B67C-7B997E83DCBB}"/>
    <cellStyle name="Heading 3 3" xfId="1034" xr:uid="{B0CB1A7E-B119-433C-B7B7-1909AB911496}"/>
    <cellStyle name="Heading 3 3 2" xfId="1035" xr:uid="{8A400C81-9B31-46D1-8322-47B212B99E08}"/>
    <cellStyle name="Heading 3 3 2 2" xfId="4966" xr:uid="{0DFC3934-C6DF-4CAF-9385-696701B63DC4}"/>
    <cellStyle name="Heading 3 3 2 2 2" xfId="11071" xr:uid="{693D462E-A938-40CD-A655-A2FCC66C04A4}"/>
    <cellStyle name="Heading 3 3 2 3" xfId="7820" xr:uid="{EFA7D11C-FFB3-4FA0-803A-4919059EFADF}"/>
    <cellStyle name="Heading 3 3 2 3 2" xfId="11072" xr:uid="{208C26EC-F68D-4256-9154-6A653DB86C01}"/>
    <cellStyle name="Heading 3 3 2 4" xfId="11070" xr:uid="{E2F603A1-52BA-4CB4-8C37-FAB480EFC63C}"/>
    <cellStyle name="Heading 3 3 3" xfId="4967" xr:uid="{E2A8EFF9-EFB1-4243-B8DA-2799892B1459}"/>
    <cellStyle name="Heading 3 3 3 2" xfId="8686" xr:uid="{003A7708-3801-429D-87AA-2DA7A9EF3500}"/>
    <cellStyle name="Heading 3 3 3 2 2" xfId="11074" xr:uid="{D6750550-9CD2-4FB3-8098-665C3D192CEF}"/>
    <cellStyle name="Heading 3 3 3 3" xfId="7821" xr:uid="{54C1FF12-08AF-4EF7-8883-1C014BC7679F}"/>
    <cellStyle name="Heading 3 3 3 3 2" xfId="11075" xr:uid="{C9709987-3543-4F94-84AB-E7517BB4E404}"/>
    <cellStyle name="Heading 3 3 3 4" xfId="11073" xr:uid="{CA96378C-C3E6-4E58-ACC1-3296864AE694}"/>
    <cellStyle name="Heading 3 3 4" xfId="4968" xr:uid="{D501F691-E4FD-4875-A6BC-B350BEEF5F37}"/>
    <cellStyle name="Heading 3 3 4 2" xfId="8687" xr:uid="{76C93C96-B58C-4C48-9550-0AE960EF443A}"/>
    <cellStyle name="Heading 3 3 4 2 2" xfId="11077" xr:uid="{1825F0B9-ABC9-4A9D-8464-D07C0494A7D5}"/>
    <cellStyle name="Heading 3 3 4 3" xfId="7822" xr:uid="{42A218FD-47DC-4B7F-AE7E-C1C547B9ED02}"/>
    <cellStyle name="Heading 3 3 4 3 2" xfId="11078" xr:uid="{225DD761-4C8B-4FF6-9132-81E67954DDA0}"/>
    <cellStyle name="Heading 3 3 4 4" xfId="11076" xr:uid="{A21762FA-EDBC-4498-9434-6AB3EE573070}"/>
    <cellStyle name="Heading 3 3 5" xfId="4969" xr:uid="{E177A1A4-0BF2-471E-93F1-F4642E6F9898}"/>
    <cellStyle name="Heading 3 3 5 2" xfId="11079" xr:uid="{F67A5139-CCB5-446E-A539-67744C8C5E5D}"/>
    <cellStyle name="Heading 3 3 6" xfId="4965" xr:uid="{4F6B5D2C-DBD1-47D9-B6E8-53CAB75B45F9}"/>
    <cellStyle name="Heading 3 3 6 2" xfId="11080" xr:uid="{37A22142-78E1-4F91-8A96-57DE4A89EF0B}"/>
    <cellStyle name="Heading 3 3 7" xfId="11069" xr:uid="{45EF8549-11AB-477B-9A94-D2DA0392F391}"/>
    <cellStyle name="Heading 3 4" xfId="1036" xr:uid="{C4288431-7905-457A-B530-8A6C90DCBF59}"/>
    <cellStyle name="Heading 3 4 2" xfId="1037" xr:uid="{D16EA6B3-0D37-4737-82B3-1907CDBE2D93}"/>
    <cellStyle name="Heading 3 4 2 2" xfId="4971" xr:uid="{9D5FFC16-4B42-47B9-8B7C-15A37AC02067}"/>
    <cellStyle name="Heading 3 4 2 2 2" xfId="11083" xr:uid="{74725967-020D-44AF-BD9C-C55504A8B087}"/>
    <cellStyle name="Heading 3 4 2 3" xfId="7823" xr:uid="{D5536623-4485-421C-888E-5640C4213DB8}"/>
    <cellStyle name="Heading 3 4 2 3 2" xfId="11084" xr:uid="{52D00475-3ABA-4148-AB59-C6B2131C9E48}"/>
    <cellStyle name="Heading 3 4 2 4" xfId="11082" xr:uid="{3071FF3E-6056-4C8A-A75F-3224ADC076BD}"/>
    <cellStyle name="Heading 3 4 3" xfId="4972" xr:uid="{0944ABEF-06F1-4AF7-B6FF-926E3A65C80F}"/>
    <cellStyle name="Heading 3 4 3 2" xfId="8688" xr:uid="{0CC67CC8-4CBF-4B57-BB59-938152B297F1}"/>
    <cellStyle name="Heading 3 4 3 2 2" xfId="11086" xr:uid="{86876640-21F1-42E1-8766-665DF056A916}"/>
    <cellStyle name="Heading 3 4 3 3" xfId="7824" xr:uid="{22A42F74-97A8-4805-8B4B-F2F1F8F201EA}"/>
    <cellStyle name="Heading 3 4 3 3 2" xfId="11087" xr:uid="{C1375DAC-46AB-4982-825C-7563B0576D8E}"/>
    <cellStyle name="Heading 3 4 3 4" xfId="11085" xr:uid="{FD1DB3BD-4379-4A39-B1CF-274CAC0A9CBB}"/>
    <cellStyle name="Heading 3 4 4" xfId="4973" xr:uid="{16F830AE-416C-443A-B2B7-BC9BFA733590}"/>
    <cellStyle name="Heading 3 4 4 2" xfId="8689" xr:uid="{23D435E3-4691-4EC8-A68E-F0002B31A204}"/>
    <cellStyle name="Heading 3 4 4 2 2" xfId="11089" xr:uid="{B29F96B2-B0E9-41FD-8142-0C9E3A8E97C8}"/>
    <cellStyle name="Heading 3 4 4 3" xfId="7825" xr:uid="{8C0B7C21-545D-42DE-AB3E-B3A71F581CDD}"/>
    <cellStyle name="Heading 3 4 4 3 2" xfId="11090" xr:uid="{97216AC2-5A3F-4ABE-A42C-979B8221F9F9}"/>
    <cellStyle name="Heading 3 4 4 4" xfId="11088" xr:uid="{F4335096-3489-4BA1-AE12-375478149582}"/>
    <cellStyle name="Heading 3 4 5" xfId="4974" xr:uid="{AA0FE580-EEBF-4DF5-9415-3EA54AAF48CA}"/>
    <cellStyle name="Heading 3 4 5 2" xfId="11091" xr:uid="{92BFDE22-BEA8-44BB-9F3A-6248EB3C9D7F}"/>
    <cellStyle name="Heading 3 4 6" xfId="4970" xr:uid="{CD7C20B9-A5F8-4B54-AE76-FE3001D89818}"/>
    <cellStyle name="Heading 3 4 6 2" xfId="11092" xr:uid="{B2EBA808-2BDE-4D70-A34F-976A95DDA2F7}"/>
    <cellStyle name="Heading 3 4 7" xfId="11081" xr:uid="{2B004D0E-94E8-4EAF-B280-10947B8D8E22}"/>
    <cellStyle name="Heading 3 5" xfId="4975" xr:uid="{EF5D01E5-B98C-4430-B152-5374C995B2AB}"/>
    <cellStyle name="Heading 3 5 2" xfId="8690" xr:uid="{E45A7529-84A2-41C5-A4A2-09BE393194C2}"/>
    <cellStyle name="Heading 3 5 2 2" xfId="11094" xr:uid="{520A93CC-36F9-434C-A0DD-B33F2531C7D9}"/>
    <cellStyle name="Heading 3 5 3" xfId="7826" xr:uid="{9BF58EBA-61E3-4CE4-A6A3-0C33186346D4}"/>
    <cellStyle name="Heading 3 5 3 2" xfId="11095" xr:uid="{8DB5F6A5-60A6-45A5-977D-343FD58D6E63}"/>
    <cellStyle name="Heading 3 5 4" xfId="11093" xr:uid="{EA8CF247-9C19-4D00-83A3-B05559C05A91}"/>
    <cellStyle name="Heading 3 6" xfId="4976" xr:uid="{1072DA49-7102-4CF7-A498-DA3DB881B0B7}"/>
    <cellStyle name="Heading 3 6 2" xfId="8691" xr:uid="{65986CAB-CC5E-4347-B380-BDF21E30C069}"/>
    <cellStyle name="Heading 3 6 2 2" xfId="11097" xr:uid="{FEA0983F-3E5B-4101-A550-BD598F96AD8B}"/>
    <cellStyle name="Heading 3 6 3" xfId="7827" xr:uid="{5539B3E2-FDC4-490C-974A-1462D1547CAE}"/>
    <cellStyle name="Heading 3 6 3 2" xfId="11098" xr:uid="{0DF1D8B6-9AF0-43EF-AC07-9F99E391681E}"/>
    <cellStyle name="Heading 3 6 4" xfId="11096" xr:uid="{69DCFB05-6FE8-48F7-9894-AED6FC671B9E}"/>
    <cellStyle name="Heading 3 7" xfId="4977" xr:uid="{BBE65822-0994-4C80-AAEF-C7C6221FD5BC}"/>
    <cellStyle name="Heading 3 7 2" xfId="8692" xr:uid="{722908EB-74B4-4143-A717-843A29348D06}"/>
    <cellStyle name="Heading 3 7 2 2" xfId="11100" xr:uid="{40A92946-309B-41BB-813B-3D9227E53DC7}"/>
    <cellStyle name="Heading 3 7 3" xfId="7828" xr:uid="{955B16D6-8275-4262-BA51-98008D0104B5}"/>
    <cellStyle name="Heading 3 7 3 2" xfId="11101" xr:uid="{A70B882C-48A3-4EC5-B0ED-CD9F55D0DC4A}"/>
    <cellStyle name="Heading 3 7 4" xfId="11099" xr:uid="{8A0F3B99-9F7E-4FAB-939B-7A5039AF8CDE}"/>
    <cellStyle name="Heading 3 8" xfId="4978" xr:uid="{5C57E8D9-8741-439E-AC17-BC8068D094FD}"/>
    <cellStyle name="Heading 3 8 2" xfId="8693" xr:uid="{4B66E99E-8369-481A-9AD8-CF7B89754151}"/>
    <cellStyle name="Heading 3 8 2 2" xfId="11103" xr:uid="{80FFF6AC-E251-48D5-A028-5B0C533FA583}"/>
    <cellStyle name="Heading 3 8 3" xfId="7829" xr:uid="{0FD23EC0-33D9-40AA-AE85-EB33EB6063D9}"/>
    <cellStyle name="Heading 3 8 3 2" xfId="11104" xr:uid="{1C37D0DD-4AE7-464C-8F01-1AC5F4E97A75}"/>
    <cellStyle name="Heading 3 8 4" xfId="11102" xr:uid="{5C12FE56-9D11-4E56-AB50-EC95173AC395}"/>
    <cellStyle name="Heading 3 9" xfId="4979" xr:uid="{8E516D9F-F76E-44B8-8691-44AC488D7EE1}"/>
    <cellStyle name="Heading 3 9 2" xfId="8694" xr:uid="{B38020C8-DBB1-44D3-B4E7-D51FB8435B42}"/>
    <cellStyle name="Heading 3 9 2 2" xfId="11106" xr:uid="{DC17CB28-E2F1-4024-801E-14513EFE0EB8}"/>
    <cellStyle name="Heading 3 9 3" xfId="7830" xr:uid="{A920BC26-97DC-49D0-ACB2-65184F5CED76}"/>
    <cellStyle name="Heading 3 9 3 2" xfId="11107" xr:uid="{B292E86B-0362-4286-9C07-4CDF573DE77E}"/>
    <cellStyle name="Heading 3 9 4" xfId="11105" xr:uid="{E9DAAEB6-1020-4AF7-8FC3-46D9903EBDAD}"/>
    <cellStyle name="Heading 4 10" xfId="4980" xr:uid="{74A21ED1-2DA8-42C2-810D-D8E52EB82A25}"/>
    <cellStyle name="Heading 4 10 2" xfId="8695" xr:uid="{8CD51F7A-7BA4-46E2-B326-8825E2D1BC99}"/>
    <cellStyle name="Heading 4 10 2 2" xfId="11110" xr:uid="{8EF57018-C688-43AD-98D2-616ACDFC54E8}"/>
    <cellStyle name="Heading 4 10 3" xfId="7831" xr:uid="{4D3B89C6-8A27-4B8D-A9B9-2562B4965958}"/>
    <cellStyle name="Heading 4 10 3 2" xfId="11111" xr:uid="{9819459C-3358-46E4-B145-0220C5FF42FD}"/>
    <cellStyle name="Heading 4 10 4" xfId="11109" xr:uid="{B73F541B-8D22-466E-910B-BB7B4B756EB8}"/>
    <cellStyle name="Heading 4 11" xfId="4981" xr:uid="{B5746876-A29F-436B-A3EE-B67BD72EBDCD}"/>
    <cellStyle name="Heading 4 11 2" xfId="8696" xr:uid="{6FFCF155-2C20-4454-BCEC-95955DF0AC58}"/>
    <cellStyle name="Heading 4 11 2 2" xfId="11113" xr:uid="{89D143C4-6B4A-49BF-8E4E-91121105E04A}"/>
    <cellStyle name="Heading 4 11 3" xfId="7832" xr:uid="{9CB77D72-2CFE-4A69-9A7A-23F8778134A2}"/>
    <cellStyle name="Heading 4 11 3 2" xfId="11114" xr:uid="{C5DCDF24-029B-4B3B-9CE9-0D769E86DECC}"/>
    <cellStyle name="Heading 4 11 4" xfId="11112" xr:uid="{464497F3-CAAE-4325-B436-5E311C131D61}"/>
    <cellStyle name="Heading 4 12" xfId="11108" xr:uid="{F4EFC854-FA78-4E45-995E-9419608955E5}"/>
    <cellStyle name="Heading 4 13" xfId="243" xr:uid="{D8844FCD-71B8-4E9F-A24E-68BE66E6ACB8}"/>
    <cellStyle name="Heading 4 2" xfId="163" xr:uid="{00000000-0005-0000-0000-000053000000}"/>
    <cellStyle name="Heading 4 2 2" xfId="1039" xr:uid="{F1EACF96-1E23-428B-B18B-7D2961F34A79}"/>
    <cellStyle name="Heading 4 2 2 2" xfId="4983" xr:uid="{A7C9551E-D0C0-421B-B4DE-B8923C10B6F3}"/>
    <cellStyle name="Heading 4 2 2 2 2" xfId="11117" xr:uid="{ABE17A69-5836-49C4-8E16-25D6AA834A0A}"/>
    <cellStyle name="Heading 4 2 2 3" xfId="7833" xr:uid="{C160914B-E8FA-4CB2-9D43-A888F40E3165}"/>
    <cellStyle name="Heading 4 2 2 3 2" xfId="11118" xr:uid="{1CC6689F-B9F4-410E-94BD-6EB9D3BD67E4}"/>
    <cellStyle name="Heading 4 2 2 4" xfId="11116" xr:uid="{F8DFAC48-FF99-4A9A-BF02-C6A7A2759391}"/>
    <cellStyle name="Heading 4 2 3" xfId="4984" xr:uid="{E5EFA049-8C59-468D-AA08-7C0B416CEF52}"/>
    <cellStyle name="Heading 4 2 3 2" xfId="8697" xr:uid="{04345A48-DFFD-4EBE-9883-8A7898C9F43A}"/>
    <cellStyle name="Heading 4 2 3 2 2" xfId="11120" xr:uid="{6D688174-AE6D-436B-9B7A-731B4C9FB82B}"/>
    <cellStyle name="Heading 4 2 3 3" xfId="7834" xr:uid="{5E937A96-576C-4F7F-904B-C85F577CEC60}"/>
    <cellStyle name="Heading 4 2 3 3 2" xfId="11121" xr:uid="{AD15BEA5-5528-4C51-88CB-F1B459F47C50}"/>
    <cellStyle name="Heading 4 2 3 4" xfId="11119" xr:uid="{BB564D59-B963-40D6-B7D7-4C0DBF845C8C}"/>
    <cellStyle name="Heading 4 2 4" xfId="4985" xr:uid="{61FAAA60-0761-4DD9-B1DF-4B28406ADC13}"/>
    <cellStyle name="Heading 4 2 4 2" xfId="8698" xr:uid="{E5E15983-3F0C-442E-A03E-620298DA811A}"/>
    <cellStyle name="Heading 4 2 4 2 2" xfId="11123" xr:uid="{2D1DA02E-D10B-4051-8FD7-D8050598810E}"/>
    <cellStyle name="Heading 4 2 4 3" xfId="7835" xr:uid="{9ECB78BF-9275-44FC-983A-0B04F91165F8}"/>
    <cellStyle name="Heading 4 2 4 3 2" xfId="11124" xr:uid="{D583AB62-675B-483B-8450-0B0C16F2EEB1}"/>
    <cellStyle name="Heading 4 2 4 4" xfId="11122" xr:uid="{9F42BB90-D0C7-415D-BF01-8FB826C5E34D}"/>
    <cellStyle name="Heading 4 2 5" xfId="4986" xr:uid="{59EBACB9-A025-448C-BD84-1183A865F0C0}"/>
    <cellStyle name="Heading 4 2 5 2" xfId="11125" xr:uid="{945EF68A-80B2-417B-B8A0-91580CCA636E}"/>
    <cellStyle name="Heading 4 2 6" xfId="4982" xr:uid="{8526439D-E497-4DAD-B523-86423046BAE7}"/>
    <cellStyle name="Heading 4 2 6 2" xfId="11126" xr:uid="{B0BBC468-B357-4537-B842-0C7471ED6188}"/>
    <cellStyle name="Heading 4 2 7" xfId="11115" xr:uid="{CC2BFBC2-93F5-4ABD-A397-F7920DB24151}"/>
    <cellStyle name="Heading 4 2 8" xfId="1038" xr:uid="{064B948B-6DF5-4A2B-9B05-087A8A8AB813}"/>
    <cellStyle name="Heading 4 3" xfId="1040" xr:uid="{7E3B07B8-55A9-4D75-B570-F9BCB215BAA3}"/>
    <cellStyle name="Heading 4 3 2" xfId="1041" xr:uid="{0612575B-1DEA-49C9-A79C-622BBEC77AAC}"/>
    <cellStyle name="Heading 4 3 2 2" xfId="4988" xr:uid="{6F400044-0259-4483-8EA7-E687B28FD9F2}"/>
    <cellStyle name="Heading 4 3 2 2 2" xfId="11129" xr:uid="{D1C31DC4-8569-4486-AC38-FDFCC0DDADCC}"/>
    <cellStyle name="Heading 4 3 2 3" xfId="7836" xr:uid="{A9CFD92B-4986-48A1-8618-764E6AB5345A}"/>
    <cellStyle name="Heading 4 3 2 3 2" xfId="11130" xr:uid="{A7913002-E081-48D2-BD7C-E70EFAD9D822}"/>
    <cellStyle name="Heading 4 3 2 4" xfId="11128" xr:uid="{AB1DECEA-68C6-4CAF-8668-5DA96B9EF62C}"/>
    <cellStyle name="Heading 4 3 3" xfId="4989" xr:uid="{40E50D98-29CA-4BE0-AA05-F1D691212913}"/>
    <cellStyle name="Heading 4 3 3 2" xfId="8699" xr:uid="{99C1D79C-1BD0-4A00-8E25-502E0C002446}"/>
    <cellStyle name="Heading 4 3 3 2 2" xfId="11132" xr:uid="{06956DD5-D774-45DF-BF71-6477261CD8E9}"/>
    <cellStyle name="Heading 4 3 3 3" xfId="7837" xr:uid="{AFEB0C77-C239-411B-9A91-C4E3261CDCAC}"/>
    <cellStyle name="Heading 4 3 3 3 2" xfId="11133" xr:uid="{90F00750-9CCE-4E5F-9617-4C3329E3970A}"/>
    <cellStyle name="Heading 4 3 3 4" xfId="11131" xr:uid="{FAB972A3-FA7D-4C38-8DA8-5983D4C28719}"/>
    <cellStyle name="Heading 4 3 4" xfId="4990" xr:uid="{90D5655D-3BFD-4A80-8C6C-9C2CCD93E20D}"/>
    <cellStyle name="Heading 4 3 4 2" xfId="8700" xr:uid="{25A262F7-7DF5-433B-A70F-08667EC0E4E5}"/>
    <cellStyle name="Heading 4 3 4 2 2" xfId="11135" xr:uid="{2637A0AB-9938-4C46-9B57-3B3E6924D092}"/>
    <cellStyle name="Heading 4 3 4 3" xfId="7838" xr:uid="{A4458CFE-D766-4C7A-A099-0DF5A8EC0311}"/>
    <cellStyle name="Heading 4 3 4 3 2" xfId="11136" xr:uid="{9FA6A6AF-AF23-4D27-AF4B-063082F8D138}"/>
    <cellStyle name="Heading 4 3 4 4" xfId="11134" xr:uid="{EAE31964-47E9-4DF5-B0ED-6E1053B62736}"/>
    <cellStyle name="Heading 4 3 5" xfId="4991" xr:uid="{BDFFE5A5-BDF5-4706-AAE0-F3FB74DDBA32}"/>
    <cellStyle name="Heading 4 3 5 2" xfId="11137" xr:uid="{07147FF0-EFB1-40D6-8257-CADA57A7C8BC}"/>
    <cellStyle name="Heading 4 3 6" xfId="4987" xr:uid="{553DC8F6-F087-41BB-B4F6-D61CF2ECB257}"/>
    <cellStyle name="Heading 4 3 6 2" xfId="11138" xr:uid="{DF1E35D4-BA47-4560-A767-A8F787CBEB71}"/>
    <cellStyle name="Heading 4 3 7" xfId="11127" xr:uid="{56B34EFC-E575-46BE-A7E9-1C217966B685}"/>
    <cellStyle name="Heading 4 4" xfId="1042" xr:uid="{CD896403-6D98-4783-8F79-B8469B4BC29B}"/>
    <cellStyle name="Heading 4 4 2" xfId="1043" xr:uid="{C371650E-8256-445E-8671-14D7BEDFF45F}"/>
    <cellStyle name="Heading 4 4 2 2" xfId="4993" xr:uid="{761CA7A6-04FB-45D0-8030-7A46F3423689}"/>
    <cellStyle name="Heading 4 4 2 2 2" xfId="11141" xr:uid="{CB308F18-1EAC-40CC-AB91-A535BD744A4A}"/>
    <cellStyle name="Heading 4 4 2 3" xfId="7839" xr:uid="{46183537-0096-459A-A473-47648D399980}"/>
    <cellStyle name="Heading 4 4 2 3 2" xfId="11142" xr:uid="{A97B29F7-C815-42F9-A37F-85726AC038C1}"/>
    <cellStyle name="Heading 4 4 2 4" xfId="11140" xr:uid="{A98D5C22-85B1-4215-B7AF-4EA76D8FB27B}"/>
    <cellStyle name="Heading 4 4 3" xfId="4994" xr:uid="{FDCED24D-ED48-428A-BAC7-C696601E33E1}"/>
    <cellStyle name="Heading 4 4 3 2" xfId="8701" xr:uid="{D9DD7D55-4E00-48E4-B1B5-3EC58B1CB861}"/>
    <cellStyle name="Heading 4 4 3 2 2" xfId="11144" xr:uid="{EA14058D-EFBD-4B48-A2C1-8A8022C22E95}"/>
    <cellStyle name="Heading 4 4 3 3" xfId="7840" xr:uid="{A011B892-FE7C-4A82-AC4E-CB26EF4ED521}"/>
    <cellStyle name="Heading 4 4 3 3 2" xfId="11145" xr:uid="{A7442481-00E1-4FD5-A597-D9659595C0C1}"/>
    <cellStyle name="Heading 4 4 3 4" xfId="11143" xr:uid="{6386249E-8711-4565-8529-986242AE6CA8}"/>
    <cellStyle name="Heading 4 4 4" xfId="4995" xr:uid="{53155EF0-31C5-4163-9DE7-C458635EE681}"/>
    <cellStyle name="Heading 4 4 4 2" xfId="8702" xr:uid="{C990F167-252E-4EA2-821F-C3F6F2836E30}"/>
    <cellStyle name="Heading 4 4 4 2 2" xfId="11147" xr:uid="{BF65A249-3355-4913-A6F9-42F17EC4602C}"/>
    <cellStyle name="Heading 4 4 4 3" xfId="7841" xr:uid="{27CFD8A8-9B8F-4AAB-91C2-BCE2B8E7C8FF}"/>
    <cellStyle name="Heading 4 4 4 3 2" xfId="11148" xr:uid="{4924045C-E23A-4BEB-9274-F228A30ED59B}"/>
    <cellStyle name="Heading 4 4 4 4" xfId="11146" xr:uid="{EB04694C-D679-4111-B66E-016EC403ACF6}"/>
    <cellStyle name="Heading 4 4 5" xfId="4996" xr:uid="{0B0AD1DF-AEDF-4CBC-B611-2A6FC5CFDF39}"/>
    <cellStyle name="Heading 4 4 5 2" xfId="11149" xr:uid="{D27DC9B0-7E1C-4075-A32B-1364869F1263}"/>
    <cellStyle name="Heading 4 4 6" xfId="4992" xr:uid="{F7D0FC7E-AC3E-445E-99D4-B3A4309F92BA}"/>
    <cellStyle name="Heading 4 4 6 2" xfId="11150" xr:uid="{AA448AAB-F502-47A8-B888-A3673E74E838}"/>
    <cellStyle name="Heading 4 4 7" xfId="11139" xr:uid="{5352197A-F81B-404F-BB19-3BDB61454B3E}"/>
    <cellStyle name="Heading 4 5" xfId="4997" xr:uid="{A1D7A0EF-5668-4BFC-A60D-99CEA929C5D8}"/>
    <cellStyle name="Heading 4 5 2" xfId="8703" xr:uid="{0927A1A0-5A22-4688-88EE-64E65B621FA9}"/>
    <cellStyle name="Heading 4 5 2 2" xfId="11152" xr:uid="{DCE6C9DA-D5B0-4B66-836C-050AEB818B17}"/>
    <cellStyle name="Heading 4 5 3" xfId="7842" xr:uid="{645768F6-957B-42BE-9933-4BE3EDCC75BE}"/>
    <cellStyle name="Heading 4 5 3 2" xfId="11153" xr:uid="{3E89CD54-3BD4-4644-938E-550DCAF36216}"/>
    <cellStyle name="Heading 4 5 4" xfId="11151" xr:uid="{2983B7F7-66F0-405E-9A17-32B871EBBB0A}"/>
    <cellStyle name="Heading 4 6" xfId="4998" xr:uid="{059F4B7B-743E-4271-97F4-B733390308BD}"/>
    <cellStyle name="Heading 4 6 2" xfId="8704" xr:uid="{6C26361D-8D8A-4D4D-A877-03E341FB2826}"/>
    <cellStyle name="Heading 4 6 2 2" xfId="11155" xr:uid="{E130E974-3811-46C7-9C84-92F1C1F141F3}"/>
    <cellStyle name="Heading 4 6 3" xfId="7843" xr:uid="{7056845E-9F59-4B9D-9BFF-42D898CD901D}"/>
    <cellStyle name="Heading 4 6 3 2" xfId="11156" xr:uid="{AB42C842-ACAD-4D47-AA2C-FD3426D0B47C}"/>
    <cellStyle name="Heading 4 6 4" xfId="11154" xr:uid="{A9366E5A-CFAD-49B0-B523-6E447B8EA4C5}"/>
    <cellStyle name="Heading 4 7" xfId="4999" xr:uid="{EB9AE8B8-4D1F-425D-9A7C-4697B1013BBD}"/>
    <cellStyle name="Heading 4 7 2" xfId="8705" xr:uid="{B5AA55C1-F45A-4AAD-8D83-A562C623B959}"/>
    <cellStyle name="Heading 4 7 2 2" xfId="11158" xr:uid="{5B7BB7B7-4233-4A07-8E0A-3677CE56BF8C}"/>
    <cellStyle name="Heading 4 7 3" xfId="7844" xr:uid="{073701EF-C3F1-47FE-A05A-352C62565F20}"/>
    <cellStyle name="Heading 4 7 3 2" xfId="11159" xr:uid="{10BF35F5-C554-4959-84D4-3550EADE0B82}"/>
    <cellStyle name="Heading 4 7 4" xfId="11157" xr:uid="{A74600E2-A6F1-4D80-A232-52FA1EF51C71}"/>
    <cellStyle name="Heading 4 8" xfId="5000" xr:uid="{9BB57194-4AA1-4884-A9F1-D31AAB07D59A}"/>
    <cellStyle name="Heading 4 8 2" xfId="8706" xr:uid="{F0C9FEDE-82E3-46FD-B418-840E27116608}"/>
    <cellStyle name="Heading 4 8 2 2" xfId="11161" xr:uid="{5FC9533A-123E-4D1E-94FE-BE0D57025B56}"/>
    <cellStyle name="Heading 4 8 3" xfId="7845" xr:uid="{1A99F88A-0649-4EDE-9EB7-C36EDE920FC1}"/>
    <cellStyle name="Heading 4 8 3 2" xfId="11162" xr:uid="{D7961F80-0E72-442E-A52A-500F68DF84EA}"/>
    <cellStyle name="Heading 4 8 4" xfId="11160" xr:uid="{BDB74960-F4A4-4A15-85ED-E326EE0071D5}"/>
    <cellStyle name="Heading 4 9" xfId="5001" xr:uid="{27A23078-399C-4CFD-B544-EE979C6DD34D}"/>
    <cellStyle name="Heading 4 9 2" xfId="8707" xr:uid="{D7742AEC-1CAD-4649-A0F5-F5F2F992B412}"/>
    <cellStyle name="Heading 4 9 2 2" xfId="11164" xr:uid="{B5A243F2-828A-46C2-9C92-5BE183918BDA}"/>
    <cellStyle name="Heading 4 9 3" xfId="7846" xr:uid="{81D81321-BFAA-4137-9493-624559A3BB98}"/>
    <cellStyle name="Heading 4 9 3 2" xfId="11165" xr:uid="{FEDFF624-C0AF-4492-A25E-48E92CF496E9}"/>
    <cellStyle name="Heading 4 9 4" xfId="11163" xr:uid="{DEDBC52A-11D3-420E-AE8C-5AF757D0984C}"/>
    <cellStyle name="HEADING1" xfId="18" xr:uid="{00000000-0005-0000-0000-000012000000}"/>
    <cellStyle name="HEADING1 10" xfId="1044" xr:uid="{796393EA-B724-4240-B82B-20D7D80021A4}"/>
    <cellStyle name="HEADING1 10 2" xfId="1045" xr:uid="{E3A938E0-AD52-4F9E-8141-21859990FDB0}"/>
    <cellStyle name="HEADING1 10 2 2" xfId="8708" xr:uid="{4B854EB9-7976-44F5-8D27-9AAA6A300F3F}"/>
    <cellStyle name="HEADING1 10 2 2 2" xfId="11169" xr:uid="{9796FD6A-B961-4638-930A-405FA5AB6482}"/>
    <cellStyle name="HEADING1 10 2 3" xfId="11168" xr:uid="{90599F55-7E0E-4E7C-8573-5D287D845E80}"/>
    <cellStyle name="HEADING1 10 3" xfId="5002" xr:uid="{72E59A08-6505-4565-A85E-8FCD3FCA7D51}"/>
    <cellStyle name="HEADING1 10 3 2" xfId="11170" xr:uid="{9BA6561A-3572-40FE-A7EA-DC6EE90E4D61}"/>
    <cellStyle name="HEADING1 10 4" xfId="11167" xr:uid="{72DE49D6-99D1-422F-9FE5-FCF166438B2B}"/>
    <cellStyle name="HEADING1 11" xfId="1046" xr:uid="{BBD40507-80E4-49AC-9CBC-7A8C696414FB}"/>
    <cellStyle name="HEADING1 11 2" xfId="1047" xr:uid="{9C9804C6-4F6E-4747-9F1C-2D2A87E98393}"/>
    <cellStyle name="HEADING1 11 2 2" xfId="8709" xr:uid="{F508809A-6071-4EF2-9F74-F2A711E4CA52}"/>
    <cellStyle name="HEADING1 11 2 2 2" xfId="11173" xr:uid="{D0DB67AB-53D7-4481-802C-5FAB81306E08}"/>
    <cellStyle name="HEADING1 11 2 3" xfId="11172" xr:uid="{1D44DE0D-23FB-45F4-B074-19BA6612139E}"/>
    <cellStyle name="HEADING1 11 3" xfId="5003" xr:uid="{C3588062-4100-46A9-984A-9FD775F37C43}"/>
    <cellStyle name="HEADING1 11 3 2" xfId="11174" xr:uid="{882D22C5-7939-4E7C-BB9F-2E3AB22EE34F}"/>
    <cellStyle name="HEADING1 11 4" xfId="11171" xr:uid="{94580FFC-1797-42B4-B037-CBD0A644EF8C}"/>
    <cellStyle name="HEADING1 12" xfId="1048" xr:uid="{CC8229F9-C59F-45C1-AAD5-3106769F6296}"/>
    <cellStyle name="HEADING1 12 2" xfId="1049" xr:uid="{1589BCFB-227F-460F-9509-040C962470AB}"/>
    <cellStyle name="HEADING1 12 2 2" xfId="8710" xr:uid="{BD790946-3F97-4539-A0F3-026282A0B8AC}"/>
    <cellStyle name="HEADING1 12 2 2 2" xfId="11177" xr:uid="{F1BDB79B-96AC-4A39-AE90-0B6F7D8C075A}"/>
    <cellStyle name="HEADING1 12 2 3" xfId="11176" xr:uid="{5FAAF2A1-9FE6-4DB2-8BA7-251031E99F56}"/>
    <cellStyle name="HEADING1 12 3" xfId="5004" xr:uid="{43126326-2FFE-451D-AA66-C31590EE1B29}"/>
    <cellStyle name="HEADING1 12 3 2" xfId="11178" xr:uid="{FBE3E246-A0FE-427B-B4C8-E15B22817322}"/>
    <cellStyle name="HEADING1 12 4" xfId="11175" xr:uid="{B694B8BE-93DA-443E-9BA0-18720F579209}"/>
    <cellStyle name="HEADING1 13" xfId="1050" xr:uid="{D5E6010E-07E9-4C22-9AAA-AA3CC3D487E8}"/>
    <cellStyle name="HEADING1 13 2" xfId="11179" xr:uid="{58127BC2-A9E9-4C42-8BC3-994FADF71C6E}"/>
    <cellStyle name="HEADING1 14" xfId="11166" xr:uid="{D6C7D2A4-D3C8-4E8A-A4B0-538190331B83}"/>
    <cellStyle name="HEADING1 2" xfId="140" xr:uid="{00000000-0005-0000-0000-000054000000}"/>
    <cellStyle name="HEADING1 2 10" xfId="5006" xr:uid="{C594EA46-94BA-4071-A448-551A33454EE3}"/>
    <cellStyle name="HEADING1 2 10 2" xfId="11181" xr:uid="{63679E81-539D-484D-B369-648821AFFCE2}"/>
    <cellStyle name="HEADING1 2 100" xfId="5007" xr:uid="{88AF03CB-4EA2-493E-AC77-A0E3BD2B1B5F}"/>
    <cellStyle name="HEADING1 2 100 2" xfId="11182" xr:uid="{7B714F7D-535E-4788-9880-EA7EA688FA0B}"/>
    <cellStyle name="HEADING1 2 101" xfId="5008" xr:uid="{E8DB07A1-9116-41F1-8526-3B3A0E3DDB90}"/>
    <cellStyle name="HEADING1 2 101 2" xfId="11183" xr:uid="{86B07E99-50A8-45F5-ACA6-6B4361B235CB}"/>
    <cellStyle name="HEADING1 2 102" xfId="5009" xr:uid="{247C6132-A8BA-4306-928C-2D45F5CA51B6}"/>
    <cellStyle name="HEADING1 2 102 2" xfId="11184" xr:uid="{795EBC91-A74C-4B34-BB64-972F5C7AFE6F}"/>
    <cellStyle name="HEADING1 2 103" xfId="5010" xr:uid="{6D389FF3-E677-4BF7-AADA-17CB17229F74}"/>
    <cellStyle name="HEADING1 2 103 2" xfId="11185" xr:uid="{2FD58919-7A85-4D09-91F1-EDDA7EE41DDB}"/>
    <cellStyle name="HEADING1 2 104" xfId="5011" xr:uid="{2FB8C2D6-6FA7-4CDA-87AB-6BED0FBDED9B}"/>
    <cellStyle name="HEADING1 2 104 2" xfId="11186" xr:uid="{4FFB54FB-1702-4ED6-9C41-B06A531ABA4A}"/>
    <cellStyle name="HEADING1 2 105" xfId="5012" xr:uid="{096C43D3-4CD6-4B9D-99C4-9F46091F4E97}"/>
    <cellStyle name="HEADING1 2 105 2" xfId="11187" xr:uid="{F6F9E183-4E1D-42BE-B263-36D0AB1D8153}"/>
    <cellStyle name="HEADING1 2 106" xfId="5013" xr:uid="{EE11D526-951A-49FB-8634-F6B593C97C64}"/>
    <cellStyle name="HEADING1 2 106 2" xfId="11188" xr:uid="{A094B4AA-283E-48A2-B161-F975FF3EBCF5}"/>
    <cellStyle name="HEADING1 2 107" xfId="5014" xr:uid="{B10EAF41-D3AA-4E7C-B4A4-0C680574B4EE}"/>
    <cellStyle name="HEADING1 2 107 2" xfId="11189" xr:uid="{56D5C0A0-F01F-429B-98E3-99AC1E4DB7B1}"/>
    <cellStyle name="HEADING1 2 108" xfId="5015" xr:uid="{79FF33BF-3913-428D-8414-D9910D5786B8}"/>
    <cellStyle name="HEADING1 2 108 2" xfId="11190" xr:uid="{E63CAA87-F178-4BFE-9D38-01CA2B73496E}"/>
    <cellStyle name="HEADING1 2 109" xfId="5016" xr:uid="{17A952E3-F14D-46C6-A19E-A08C15938888}"/>
    <cellStyle name="HEADING1 2 109 2" xfId="11191" xr:uid="{424CC832-CB4E-4B26-A3C2-7DCB0BC08323}"/>
    <cellStyle name="HEADING1 2 11" xfId="5017" xr:uid="{82B7C603-2089-4287-8C9E-E5435B537752}"/>
    <cellStyle name="HEADING1 2 11 2" xfId="11192" xr:uid="{CC074823-1622-4568-9F8F-F6AA54163DCD}"/>
    <cellStyle name="HEADING1 2 110" xfId="5018" xr:uid="{DDF11FEF-421F-4596-9379-9ACC7F27BD6F}"/>
    <cellStyle name="HEADING1 2 110 2" xfId="11193" xr:uid="{1A010BD9-FC29-47AF-BCC0-79D8A55B74DF}"/>
    <cellStyle name="HEADING1 2 111" xfId="5019" xr:uid="{24C65963-E0C2-417E-94D4-54A77E8EF5AA}"/>
    <cellStyle name="HEADING1 2 111 2" xfId="11194" xr:uid="{55FB2059-5408-4F56-A109-6B2A6CAD96AA}"/>
    <cellStyle name="HEADING1 2 112" xfId="5020" xr:uid="{76D30035-EC83-4FE0-A3E2-5BC6555B908A}"/>
    <cellStyle name="HEADING1 2 112 2" xfId="11195" xr:uid="{DA237B42-8AB2-44D2-8C76-9A0EADB3B15D}"/>
    <cellStyle name="HEADING1 2 113" xfId="5021" xr:uid="{6DECAA52-F846-49DD-98C5-CF43E91448C5}"/>
    <cellStyle name="HEADING1 2 113 2" xfId="11196" xr:uid="{48CF6ECD-5CFC-4FB7-A9DE-C25D0DEB7991}"/>
    <cellStyle name="HEADING1 2 114" xfId="5022" xr:uid="{39ABAC96-ADD8-4809-B938-8B6186A66186}"/>
    <cellStyle name="HEADING1 2 114 2" xfId="11197" xr:uid="{23F1B057-3CB7-4714-BFAC-1A10E0CE0952}"/>
    <cellStyle name="HEADING1 2 115" xfId="5023" xr:uid="{A3F424BD-05C3-4BB6-9104-5F71B4F47A5E}"/>
    <cellStyle name="HEADING1 2 115 2" xfId="11198" xr:uid="{34327240-7C99-40B6-B2E3-A87134BA4E9A}"/>
    <cellStyle name="HEADING1 2 116" xfId="5024" xr:uid="{4C1694D4-9114-47C3-B63B-3D10081AF260}"/>
    <cellStyle name="HEADING1 2 116 2" xfId="11199" xr:uid="{31FFDF13-2FED-4AE4-A8D0-70FB44C1A5A6}"/>
    <cellStyle name="HEADING1 2 117" xfId="5025" xr:uid="{66184635-5765-46C4-B52E-F83AABD01D86}"/>
    <cellStyle name="HEADING1 2 117 2" xfId="11200" xr:uid="{3673D3B1-035A-4C04-A0CD-CC1E4DA0E72C}"/>
    <cellStyle name="HEADING1 2 118" xfId="5026" xr:uid="{37B21172-9CAD-4AEF-9F0B-1CB6F2A28C89}"/>
    <cellStyle name="HEADING1 2 118 2" xfId="11201" xr:uid="{C4C8E2E2-458F-4EA6-801A-C186DC5F3B8F}"/>
    <cellStyle name="HEADING1 2 119" xfId="5027" xr:uid="{AEE69CFC-280A-489B-BCE7-D00C81F8CABC}"/>
    <cellStyle name="HEADING1 2 119 2" xfId="11202" xr:uid="{DA03C2BB-5C9D-4D8D-BF86-BD0DA6313E74}"/>
    <cellStyle name="HEADING1 2 12" xfId="5028" xr:uid="{233CCC0A-C8CD-4058-89DB-6D94E23E90CE}"/>
    <cellStyle name="HEADING1 2 12 2" xfId="11203" xr:uid="{11DA01B6-9F9E-4D90-90AF-E559175546E3}"/>
    <cellStyle name="HEADING1 2 120" xfId="5029" xr:uid="{E3715F7E-4391-4919-B6C2-7D7318C39E4A}"/>
    <cellStyle name="HEADING1 2 120 2" xfId="11204" xr:uid="{9388C348-F163-467A-80DD-828C53505A47}"/>
    <cellStyle name="HEADING1 2 121" xfId="5030" xr:uid="{935F7554-7FB0-4588-9F15-2A96D12B7177}"/>
    <cellStyle name="HEADING1 2 121 2" xfId="11205" xr:uid="{19C4B5ED-19DD-4767-9CFD-1CDA1C20742D}"/>
    <cellStyle name="HEADING1 2 122" xfId="5031" xr:uid="{18FE00AB-767D-47FE-9A92-0275BED28649}"/>
    <cellStyle name="HEADING1 2 122 2" xfId="11206" xr:uid="{3F22B8EF-DA7D-45CE-8B48-8D2F2270470B}"/>
    <cellStyle name="HEADING1 2 123" xfId="5032" xr:uid="{4CE31262-92DE-4315-98C7-20E585E52F7F}"/>
    <cellStyle name="HEADING1 2 123 2" xfId="11207" xr:uid="{340CE116-BE1E-439F-8293-F67E2F4404F2}"/>
    <cellStyle name="HEADING1 2 124" xfId="5033" xr:uid="{BEED64D1-A0DA-4C2F-916B-3519FA1524D5}"/>
    <cellStyle name="HEADING1 2 124 2" xfId="11208" xr:uid="{82FBD249-1476-4452-A9E6-F6DA49B4A748}"/>
    <cellStyle name="HEADING1 2 125" xfId="5034" xr:uid="{352C753D-FAFE-431A-87C7-24F22047AD7B}"/>
    <cellStyle name="HEADING1 2 125 2" xfId="11209" xr:uid="{CD46903A-8796-4C94-9BD1-D66662ED8292}"/>
    <cellStyle name="HEADING1 2 126" xfId="5035" xr:uid="{85A2A3FF-D2FB-4487-9265-06C31D100CF4}"/>
    <cellStyle name="HEADING1 2 126 2" xfId="11210" xr:uid="{783B6568-EF50-4B45-8608-32C682AF32D6}"/>
    <cellStyle name="HEADING1 2 127" xfId="5036" xr:uid="{B4678067-B1A0-4D15-B13A-5E1B1FEB0BF0}"/>
    <cellStyle name="HEADING1 2 127 2" xfId="11211" xr:uid="{1EDA808F-DE4F-4376-A385-B85FD2AFB289}"/>
    <cellStyle name="HEADING1 2 128" xfId="5037" xr:uid="{3D18BA11-B045-4B89-A782-E27163BDF1BE}"/>
    <cellStyle name="HEADING1 2 128 2" xfId="11212" xr:uid="{3149FD28-03F1-414A-AB05-7F1FE9B6EF14}"/>
    <cellStyle name="HEADING1 2 129" xfId="5038" xr:uid="{331088C6-5153-4C41-9215-8D9208403753}"/>
    <cellStyle name="HEADING1 2 129 2" xfId="11213" xr:uid="{988784CB-6F85-4681-AD72-57402AD5310A}"/>
    <cellStyle name="HEADING1 2 13" xfId="5039" xr:uid="{F58654EF-8E4D-490E-AC91-E08C6513CC35}"/>
    <cellStyle name="HEADING1 2 13 2" xfId="11214" xr:uid="{E681CF25-5D3A-499D-8820-D215E3053951}"/>
    <cellStyle name="HEADING1 2 130" xfId="5040" xr:uid="{EF020450-E7EA-45EB-98A6-512E028B4A5C}"/>
    <cellStyle name="HEADING1 2 130 2" xfId="11215" xr:uid="{5AE425D0-0C58-467E-BA06-C5692214E723}"/>
    <cellStyle name="HEADING1 2 131" xfId="5041" xr:uid="{53812DB5-ACEC-458E-A4CE-A6ECA4FF7543}"/>
    <cellStyle name="HEADING1 2 131 2" xfId="11216" xr:uid="{70F1C942-E71B-4BFB-9C8F-6B728C5AA51A}"/>
    <cellStyle name="HEADING1 2 132" xfId="5042" xr:uid="{045D097A-F503-455D-847F-9B00B3238E87}"/>
    <cellStyle name="HEADING1 2 132 2" xfId="11217" xr:uid="{8F459BA8-6CD4-41E4-ADC0-2D51DA983306}"/>
    <cellStyle name="HEADING1 2 133" xfId="5043" xr:uid="{8B5DF9EC-2F13-4F5B-90BE-77869D158DD0}"/>
    <cellStyle name="HEADING1 2 133 2" xfId="11218" xr:uid="{7B1DB486-E094-4E6D-83E3-20EF071D7B45}"/>
    <cellStyle name="HEADING1 2 134" xfId="5044" xr:uid="{FFD72C36-9A2D-496A-B9E0-DCC60BF6AE54}"/>
    <cellStyle name="HEADING1 2 134 2" xfId="11219" xr:uid="{D5691697-0CD9-45D7-A3C6-4093E99FCF22}"/>
    <cellStyle name="HEADING1 2 135" xfId="5045" xr:uid="{F5E35E5B-A65A-4492-A1CD-9B4F1F9E520E}"/>
    <cellStyle name="HEADING1 2 135 2" xfId="11220" xr:uid="{41B91463-64CE-4D33-B46D-1D22DAD31E4F}"/>
    <cellStyle name="HEADING1 2 136" xfId="5046" xr:uid="{4B7ED161-9604-4320-9EEB-BC6FF3513C27}"/>
    <cellStyle name="HEADING1 2 136 2" xfId="11221" xr:uid="{E9FA670B-598D-455F-B0BA-998EFBD838FA}"/>
    <cellStyle name="HEADING1 2 137" xfId="5047" xr:uid="{6BE88D60-BC60-40D3-87FC-A85926237DE3}"/>
    <cellStyle name="HEADING1 2 137 2" xfId="11222" xr:uid="{32374155-75EC-4B1D-AA6D-60A222F21A55}"/>
    <cellStyle name="HEADING1 2 138" xfId="5048" xr:uid="{1D943111-3724-49E5-8BAF-F88923FA4D9F}"/>
    <cellStyle name="HEADING1 2 138 2" xfId="11223" xr:uid="{F0CD9BF9-800A-4A2C-ABB5-70709434A9B2}"/>
    <cellStyle name="HEADING1 2 139" xfId="5049" xr:uid="{7BCA8DD5-E783-4D7A-AB73-D0B96D596B23}"/>
    <cellStyle name="HEADING1 2 139 2" xfId="11224" xr:uid="{1E5BB651-2F49-4771-AC43-7D9CF8CDC4FC}"/>
    <cellStyle name="HEADING1 2 14" xfId="5050" xr:uid="{1EBE0F6A-4E84-4BC9-AB29-12BE2F359486}"/>
    <cellStyle name="HEADING1 2 14 2" xfId="11225" xr:uid="{13710F58-5663-491F-9453-DB4C26ACE37D}"/>
    <cellStyle name="HEADING1 2 140" xfId="5051" xr:uid="{12FFD7DD-6C77-47E3-836B-F9817037AAB4}"/>
    <cellStyle name="HEADING1 2 140 2" xfId="11226" xr:uid="{621C1BCC-3A5C-4C9F-8EB8-F35531143D40}"/>
    <cellStyle name="HEADING1 2 141" xfId="5052" xr:uid="{4F1AE1C3-184C-4410-A8C4-DBAFA98577DE}"/>
    <cellStyle name="HEADING1 2 141 2" xfId="11227" xr:uid="{E7846949-7B3B-4D13-A766-3C0FA0E487E6}"/>
    <cellStyle name="HEADING1 2 142" xfId="5053" xr:uid="{FC42A134-78DD-4518-9679-3576A8F0CD61}"/>
    <cellStyle name="HEADING1 2 142 2" xfId="11228" xr:uid="{31BA5F81-10CC-4A7C-8A04-BDE589298E53}"/>
    <cellStyle name="HEADING1 2 143" xfId="5054" xr:uid="{F619559A-008E-4C17-9738-AFBCCD345ED7}"/>
    <cellStyle name="HEADING1 2 143 2" xfId="11229" xr:uid="{1B9CF1FB-FFA6-419D-AAB2-B1647A0D40C6}"/>
    <cellStyle name="HEADING1 2 144" xfId="5055" xr:uid="{0CFB1358-69DF-47C4-A57D-737500F9D695}"/>
    <cellStyle name="HEADING1 2 144 2" xfId="11230" xr:uid="{A3E8C986-5941-42AC-BF69-71E0F20C870C}"/>
    <cellStyle name="HEADING1 2 145" xfId="5056" xr:uid="{9F420F8D-4513-4E9F-B63B-8556EE3DAFB2}"/>
    <cellStyle name="HEADING1 2 145 2" xfId="11231" xr:uid="{ACE5BE12-CFEC-4378-AB36-B4CDD45C49DD}"/>
    <cellStyle name="HEADING1 2 146" xfId="5057" xr:uid="{EBEF45D8-2372-43B5-B8D5-FAFA923D0454}"/>
    <cellStyle name="HEADING1 2 146 2" xfId="11232" xr:uid="{48F4D02C-85EF-4FDD-B08D-3911F8ED37EA}"/>
    <cellStyle name="HEADING1 2 147" xfId="5058" xr:uid="{D53A0F7D-CD5E-49CC-BB7F-B906F5220857}"/>
    <cellStyle name="HEADING1 2 147 2" xfId="11233" xr:uid="{28878F6D-8C5A-42B4-AEED-233DEEE019AB}"/>
    <cellStyle name="HEADING1 2 148" xfId="5059" xr:uid="{C010166C-0FA8-43B1-88FC-4C2F50A8F500}"/>
    <cellStyle name="HEADING1 2 148 2" xfId="11234" xr:uid="{EFBD936A-E0EF-4FA4-A4E5-E0891DBE7E53}"/>
    <cellStyle name="HEADING1 2 149" xfId="5060" xr:uid="{63970D3D-7ECB-4F73-8D47-56153D0F5D1B}"/>
    <cellStyle name="HEADING1 2 149 2" xfId="11235" xr:uid="{ECD40D81-9DD4-4D98-BC00-696F32923D42}"/>
    <cellStyle name="HEADING1 2 15" xfId="5061" xr:uid="{9DFF7FBD-A7D2-40DF-955E-0FB9EDEC4239}"/>
    <cellStyle name="HEADING1 2 15 2" xfId="11236" xr:uid="{1FF9FF7F-911C-432F-B71B-87E9947328C1}"/>
    <cellStyle name="HEADING1 2 150" xfId="5062" xr:uid="{AC6ADDB8-5049-49F5-B01C-6A0793FD386D}"/>
    <cellStyle name="HEADING1 2 150 2" xfId="11237" xr:uid="{F7545F40-D4D5-44DC-B178-659EDD985C0A}"/>
    <cellStyle name="HEADING1 2 151" xfId="5063" xr:uid="{7B7764CA-A847-4D9B-90A6-EECD2957434C}"/>
    <cellStyle name="HEADING1 2 151 2" xfId="11238" xr:uid="{E7907BB9-CA71-4BD0-8237-3B14A7BD808C}"/>
    <cellStyle name="HEADING1 2 152" xfId="5064" xr:uid="{7A53C0E5-F949-48FB-9A0A-F5B29491EAE9}"/>
    <cellStyle name="HEADING1 2 152 2" xfId="11239" xr:uid="{AFFB1BA4-E619-49AF-99BF-74BB52B72590}"/>
    <cellStyle name="HEADING1 2 153" xfId="5065" xr:uid="{B748A5CE-10E2-4009-BC3B-9684A0381BDC}"/>
    <cellStyle name="HEADING1 2 153 2" xfId="11240" xr:uid="{25699597-67D6-4D41-A6C5-2D523765DEAA}"/>
    <cellStyle name="HEADING1 2 154" xfId="5066" xr:uid="{292D4D22-6F2D-4834-B879-2F0879DE9BEF}"/>
    <cellStyle name="HEADING1 2 154 2" xfId="11241" xr:uid="{3B729268-88C9-4774-94C3-4D632F40D9DD}"/>
    <cellStyle name="HEADING1 2 155" xfId="5067" xr:uid="{315B46EB-ACC5-4313-B9C7-99681405C53F}"/>
    <cellStyle name="HEADING1 2 155 2" xfId="11242" xr:uid="{EC53B5A3-C4B1-4EBE-AA74-EEABADF11EDD}"/>
    <cellStyle name="HEADING1 2 156" xfId="5068" xr:uid="{C4BF3F0F-62BB-4716-8A93-43A96640C6D6}"/>
    <cellStyle name="HEADING1 2 156 2" xfId="11243" xr:uid="{FA9E5869-9740-4803-ADD9-954E67E8EC8F}"/>
    <cellStyle name="HEADING1 2 157" xfId="5069" xr:uid="{3DCA41D4-B45B-4CDB-AFDB-FB1752B3614A}"/>
    <cellStyle name="HEADING1 2 157 2" xfId="11244" xr:uid="{2BC1A68C-FD2E-4B85-B211-AC82593B0217}"/>
    <cellStyle name="HEADING1 2 158" xfId="5070" xr:uid="{CC3DF46D-CEFC-46DE-9E35-B839C3088E2C}"/>
    <cellStyle name="HEADING1 2 158 2" xfId="11245" xr:uid="{74C66DDF-FED0-4456-92DC-34EB94FFE2A0}"/>
    <cellStyle name="HEADING1 2 159" xfId="5071" xr:uid="{A38F34B9-5713-4EC2-A5EB-AD4E11045EB0}"/>
    <cellStyle name="HEADING1 2 159 2" xfId="11246" xr:uid="{D81117F8-4DA1-41B5-BB63-E544C7CF0BDA}"/>
    <cellStyle name="HEADING1 2 16" xfId="5072" xr:uid="{A60F9071-B7A3-4E8B-9555-C3FF4FB8DD3B}"/>
    <cellStyle name="HEADING1 2 16 2" xfId="11247" xr:uid="{50E53891-8DFA-4BF2-A5FD-6E9A6054664D}"/>
    <cellStyle name="HEADING1 2 160" xfId="5073" xr:uid="{52D16A1D-F314-48F9-A2C2-EA6666768BAD}"/>
    <cellStyle name="HEADING1 2 160 2" xfId="11248" xr:uid="{E9C82F9B-E539-4D4F-A138-56FE17A98AA8}"/>
    <cellStyle name="HEADING1 2 161" xfId="5074" xr:uid="{B63B7C39-B34F-49A2-915A-437E2A4D02C9}"/>
    <cellStyle name="HEADING1 2 161 2" xfId="11249" xr:uid="{8FA3E145-C6C9-4F40-84AD-9B2007DDE6C3}"/>
    <cellStyle name="HEADING1 2 162" xfId="5075" xr:uid="{7F204B90-A819-493B-BC70-7A991488D280}"/>
    <cellStyle name="HEADING1 2 162 2" xfId="11250" xr:uid="{30896F40-920A-4AD7-8382-F80B3E74B2C3}"/>
    <cellStyle name="HEADING1 2 163" xfId="5076" xr:uid="{17BD9987-9D57-4554-A812-6317E9611338}"/>
    <cellStyle name="HEADING1 2 163 2" xfId="11251" xr:uid="{2FF6CA46-ADA3-4C2B-B3B0-AFF105BE8FB4}"/>
    <cellStyle name="HEADING1 2 164" xfId="5077" xr:uid="{1F56343B-1073-4E58-A11C-76D42D918C78}"/>
    <cellStyle name="HEADING1 2 164 2" xfId="11252" xr:uid="{63236EA0-C4AB-480C-9D17-BD6849F109D7}"/>
    <cellStyle name="HEADING1 2 165" xfId="5078" xr:uid="{8F3E3A91-B5CD-41C6-AEA8-A568A0CCD041}"/>
    <cellStyle name="HEADING1 2 165 2" xfId="11253" xr:uid="{7CB8CEE6-C7E6-4580-9DD6-AAE7DE5C4E40}"/>
    <cellStyle name="HEADING1 2 166" xfId="5079" xr:uid="{771951DC-824C-4AB3-8001-81CA0EEE996A}"/>
    <cellStyle name="HEADING1 2 166 2" xfId="11254" xr:uid="{DDF8E85D-8187-4D5E-ACC2-42D5DFE291E9}"/>
    <cellStyle name="HEADING1 2 167" xfId="5080" xr:uid="{4D12426B-5560-4AC9-8098-3953FE1FE365}"/>
    <cellStyle name="HEADING1 2 167 2" xfId="11255" xr:uid="{A81DD2FF-7284-4DCE-A78A-DD9D5FAB1E24}"/>
    <cellStyle name="HEADING1 2 168" xfId="5081" xr:uid="{BE872211-5CC5-4F2F-9987-8CFBC9A0670D}"/>
    <cellStyle name="HEADING1 2 168 2" xfId="11256" xr:uid="{1B90FC11-B3C2-4619-A18B-9245A469FF95}"/>
    <cellStyle name="HEADING1 2 169" xfId="5082" xr:uid="{53EBF1A7-1C9B-43E0-855C-B753CB1B07F4}"/>
    <cellStyle name="HEADING1 2 169 2" xfId="11257" xr:uid="{8292B2BE-8C1A-4503-A864-5DBB05DD8B4D}"/>
    <cellStyle name="HEADING1 2 17" xfId="5083" xr:uid="{D8B84123-E053-4653-B15E-63CD032C85BB}"/>
    <cellStyle name="HEADING1 2 17 2" xfId="11258" xr:uid="{33F159C7-5B57-49A9-83D2-A593C8EA6A81}"/>
    <cellStyle name="HEADING1 2 170" xfId="5084" xr:uid="{D5DAEA5D-8687-477F-A6E4-5BB5F1483313}"/>
    <cellStyle name="HEADING1 2 170 2" xfId="11259" xr:uid="{03A794A8-6056-4CD7-A40F-9387934C8BD3}"/>
    <cellStyle name="HEADING1 2 171" xfId="5085" xr:uid="{2EF70FB8-178C-451C-9677-8407C229F898}"/>
    <cellStyle name="HEADING1 2 171 2" xfId="11260" xr:uid="{0C3F1EBC-B0D7-4E28-87CA-FFA66B9E0FA4}"/>
    <cellStyle name="HEADING1 2 172" xfId="5086" xr:uid="{11FD501E-4F6E-4F91-B000-D0AC17F08E5D}"/>
    <cellStyle name="HEADING1 2 172 2" xfId="11261" xr:uid="{039B9B62-C5BB-43C5-9ED4-DDA5966C01B7}"/>
    <cellStyle name="HEADING1 2 173" xfId="5087" xr:uid="{4E083B7B-B1DB-408E-AB1C-B44455F9C558}"/>
    <cellStyle name="HEADING1 2 173 2" xfId="11262" xr:uid="{B4A6068B-FCBD-4493-A1A9-FC7831F1986F}"/>
    <cellStyle name="HEADING1 2 174" xfId="5088" xr:uid="{BEE309A4-E78C-452C-88C8-DDC1F5055FF3}"/>
    <cellStyle name="HEADING1 2 174 2" xfId="11263" xr:uid="{D5705CD4-F13C-4A51-B976-8131A37C2A1B}"/>
    <cellStyle name="HEADING1 2 175" xfId="5089" xr:uid="{AE2AC6BB-603E-4FB6-B264-9E1BBF07D0F6}"/>
    <cellStyle name="HEADING1 2 175 2" xfId="11264" xr:uid="{0D000B02-6760-411D-8CD8-8BC1C93D4AFC}"/>
    <cellStyle name="HEADING1 2 176" xfId="5090" xr:uid="{BD64F370-4AC9-40E1-A045-5A987ABA56D2}"/>
    <cellStyle name="HEADING1 2 176 2" xfId="11265" xr:uid="{336682A3-C5F1-4D65-A496-DAAB76BADCCF}"/>
    <cellStyle name="HEADING1 2 177" xfId="5091" xr:uid="{D2182B4A-A410-4FC6-ADEF-E4DF41CC73CF}"/>
    <cellStyle name="HEADING1 2 177 2" xfId="11266" xr:uid="{8B0448C2-8FA1-40B9-9726-D0B9914D370D}"/>
    <cellStyle name="HEADING1 2 178" xfId="5092" xr:uid="{F44F9A5F-60B1-4BC1-A1DD-B706B90E8A09}"/>
    <cellStyle name="HEADING1 2 178 2" xfId="11267" xr:uid="{7CCF3070-4A55-4CD3-A4E2-5CEEFAF56B49}"/>
    <cellStyle name="HEADING1 2 179" xfId="5093" xr:uid="{3D7046F4-DA97-4168-85A2-3BB5D29B9226}"/>
    <cellStyle name="HEADING1 2 179 2" xfId="11268" xr:uid="{B466751A-B1E1-4CF7-A9CB-40728CB262DF}"/>
    <cellStyle name="HEADING1 2 18" xfId="5094" xr:uid="{8EBD084F-A695-41A4-A05D-913FBDA880D9}"/>
    <cellStyle name="HEADING1 2 18 2" xfId="11269" xr:uid="{F3611F6D-08FC-4357-8AA8-52581DF5EC47}"/>
    <cellStyle name="HEADING1 2 180" xfId="5095" xr:uid="{CB3C6E68-F87B-4C1D-A59E-7ADF372A87B0}"/>
    <cellStyle name="HEADING1 2 180 2" xfId="11270" xr:uid="{E991294F-20AE-4068-AF97-1079DEAF1789}"/>
    <cellStyle name="HEADING1 2 181" xfId="5096" xr:uid="{F4B16575-2688-432A-BEF4-D80C3F87E2DD}"/>
    <cellStyle name="HEADING1 2 181 2" xfId="11271" xr:uid="{528E0887-A0F0-41C1-8DFC-49EA006BDA32}"/>
    <cellStyle name="HEADING1 2 182" xfId="5097" xr:uid="{48431899-54B1-4346-903D-B0833869F710}"/>
    <cellStyle name="HEADING1 2 182 2" xfId="11272" xr:uid="{5E37D1B3-2F23-49EB-B27D-68A20F8E6EFD}"/>
    <cellStyle name="HEADING1 2 183" xfId="5098" xr:uid="{C8EEFABA-1473-404D-926C-A84AD94861B4}"/>
    <cellStyle name="HEADING1 2 183 2" xfId="11273" xr:uid="{E9E43041-C8C5-4533-BBB8-80BEEDEE6BBD}"/>
    <cellStyle name="HEADING1 2 184" xfId="5099" xr:uid="{5820B584-A836-405B-9E3B-5988DE0F1B28}"/>
    <cellStyle name="HEADING1 2 184 2" xfId="11274" xr:uid="{383D61D4-6A5D-48F9-84B2-69E99574D338}"/>
    <cellStyle name="HEADING1 2 185" xfId="5100" xr:uid="{275D2268-E028-4CB3-8F8C-1675B5BCDAAA}"/>
    <cellStyle name="HEADING1 2 185 2" xfId="11275" xr:uid="{312295BA-6D5B-4183-90A4-0434FC36DCA2}"/>
    <cellStyle name="HEADING1 2 186" xfId="5101" xr:uid="{1C922CB3-CACB-4B84-83B3-BE7FC68FA30D}"/>
    <cellStyle name="HEADING1 2 186 2" xfId="11276" xr:uid="{B79C862F-3518-4CB9-A350-1A31CC7A1DE4}"/>
    <cellStyle name="HEADING1 2 187" xfId="5102" xr:uid="{D6F4EE83-4D82-4CF1-A678-7244CDCE4E79}"/>
    <cellStyle name="HEADING1 2 187 2" xfId="11277" xr:uid="{4DD9881C-DC0D-4BEB-B3A6-3E376DF21543}"/>
    <cellStyle name="HEADING1 2 188" xfId="5103" xr:uid="{410495E7-1C1A-43A0-BDC3-629EDA6D8273}"/>
    <cellStyle name="HEADING1 2 188 2" xfId="11278" xr:uid="{F2622533-45FA-466A-9A2F-FF57C0074152}"/>
    <cellStyle name="HEADING1 2 189" xfId="5104" xr:uid="{2212481E-CE2F-41CB-97B4-B269E1B22F6C}"/>
    <cellStyle name="HEADING1 2 189 2" xfId="11279" xr:uid="{393E6616-30B7-4AEC-9C98-78C2F1066DDB}"/>
    <cellStyle name="HEADING1 2 19" xfId="5105" xr:uid="{5B2E412A-C0D2-42E1-93BF-7A8CEAE51A32}"/>
    <cellStyle name="HEADING1 2 19 2" xfId="11280" xr:uid="{664A235A-184F-432F-9F49-5E7246BB7B12}"/>
    <cellStyle name="HEADING1 2 190" xfId="5106" xr:uid="{9E278473-846D-4A13-8D15-21996F592BEB}"/>
    <cellStyle name="HEADING1 2 190 2" xfId="11281" xr:uid="{87BA89AF-8B8F-48AC-87DE-8E2A382973E2}"/>
    <cellStyle name="HEADING1 2 191" xfId="5107" xr:uid="{EF52AADB-5D0F-47CC-86F5-D3F3C1C94B72}"/>
    <cellStyle name="HEADING1 2 191 2" xfId="11282" xr:uid="{74BFEA0E-340E-4E21-A033-8DCCA89BB781}"/>
    <cellStyle name="HEADING1 2 192" xfId="5108" xr:uid="{353F7FFE-B272-4692-A7B2-0A4D46571910}"/>
    <cellStyle name="HEADING1 2 192 2" xfId="11283" xr:uid="{31BE803F-702E-4B81-A651-FE72B6526FF4}"/>
    <cellStyle name="HEADING1 2 193" xfId="5109" xr:uid="{2B9647BE-85D6-4083-8630-D4D667802DE5}"/>
    <cellStyle name="HEADING1 2 193 2" xfId="11284" xr:uid="{A02E38BE-65A5-4E00-9A89-E4BD64D555D2}"/>
    <cellStyle name="HEADING1 2 194" xfId="5110" xr:uid="{F199FC35-5B66-411B-A384-048B7C07909E}"/>
    <cellStyle name="HEADING1 2 194 2" xfId="11285" xr:uid="{CB4F25BF-B3DD-438D-949B-4430EF9ED0C1}"/>
    <cellStyle name="HEADING1 2 195" xfId="5111" xr:uid="{EF144560-E569-4322-8147-D532CABB7C74}"/>
    <cellStyle name="HEADING1 2 195 2" xfId="11286" xr:uid="{5C519EEA-4D4E-457E-9D7C-C0C728A8606E}"/>
    <cellStyle name="HEADING1 2 196" xfId="5112" xr:uid="{4A6F047B-3E2F-45C4-9C01-4A611020E23B}"/>
    <cellStyle name="HEADING1 2 196 2" xfId="11287" xr:uid="{15836A9A-0A84-4276-A4F4-408EF139C27F}"/>
    <cellStyle name="HEADING1 2 197" xfId="5113" xr:uid="{61616FD6-AC06-401E-ADB8-E22D30A863D0}"/>
    <cellStyle name="HEADING1 2 197 2" xfId="11288" xr:uid="{B0C9F693-FFB6-46F9-A348-9F5CBE7A10FC}"/>
    <cellStyle name="HEADING1 2 198" xfId="5114" xr:uid="{826A6C64-6A24-4DEF-B29D-096634126438}"/>
    <cellStyle name="HEADING1 2 198 2" xfId="11289" xr:uid="{B8AC488D-649D-46FB-ADF1-D59F9EE2B607}"/>
    <cellStyle name="HEADING1 2 199" xfId="5115" xr:uid="{A9E3A2AC-8124-4170-8EB1-E4BE4C566F98}"/>
    <cellStyle name="HEADING1 2 199 2" xfId="11290" xr:uid="{FC45838F-CC41-4E94-965D-A36AF0DC3303}"/>
    <cellStyle name="HEADING1 2 2" xfId="1052" xr:uid="{522BC3F1-2A6B-488E-99B8-87BF83078FBE}"/>
    <cellStyle name="HEADING1 2 2 2" xfId="1053" xr:uid="{3DA5C33E-A4A9-4AC4-A23B-A54C47B587B3}"/>
    <cellStyle name="HEADING1 2 2 2 2" xfId="11292" xr:uid="{066FDC3E-BE7C-485E-8FEF-71BA501AE1A6}"/>
    <cellStyle name="HEADING1 2 2 3" xfId="11291" xr:uid="{D0E61567-680E-4DA2-9258-930C018FE7B8}"/>
    <cellStyle name="HEADING1 2 20" xfId="5117" xr:uid="{6AAB8D5F-43A0-459C-B0C2-35B58562707E}"/>
    <cellStyle name="HEADING1 2 20 2" xfId="11293" xr:uid="{23D0EEE2-6002-4BA2-9FC8-00CFA346F700}"/>
    <cellStyle name="HEADING1 2 200" xfId="5118" xr:uid="{8C882485-4ECA-4DE0-981C-B8E45878AB45}"/>
    <cellStyle name="HEADING1 2 200 2" xfId="11294" xr:uid="{4047DAA6-66DB-4851-9E97-B2BD8FD68D26}"/>
    <cellStyle name="HEADING1 2 201" xfId="5119" xr:uid="{83584761-A3A0-4290-B4B9-6DC40FB64B0B}"/>
    <cellStyle name="HEADING1 2 201 2" xfId="11295" xr:uid="{46D133E9-99A2-4281-B889-560FE809EC40}"/>
    <cellStyle name="HEADING1 2 202" xfId="5120" xr:uid="{8B5D6974-0DEE-4FA1-89F6-A2575B717639}"/>
    <cellStyle name="HEADING1 2 202 2" xfId="11296" xr:uid="{D34AC4E0-233B-4DA0-AA9D-0D5A673CE6D6}"/>
    <cellStyle name="HEADING1 2 203" xfId="5121" xr:uid="{7D5DCED6-29FA-4EE8-9E3F-60A264D6914E}"/>
    <cellStyle name="HEADING1 2 203 2" xfId="11297" xr:uid="{7DBCDBF6-B4E5-42FA-8DDF-FEE1C90808BE}"/>
    <cellStyle name="HEADING1 2 204" xfId="5122" xr:uid="{7416F667-2737-437C-BCB8-F998A31F02EE}"/>
    <cellStyle name="HEADING1 2 204 2" xfId="11298" xr:uid="{081B1EC9-9480-4FBE-A8A4-5A31014A09BC}"/>
    <cellStyle name="HEADING1 2 205" xfId="5123" xr:uid="{77FC3991-192B-43E1-9B18-0C71A9FA004E}"/>
    <cellStyle name="HEADING1 2 205 2" xfId="11299" xr:uid="{EC9CE3CD-BCF6-4709-9646-2D77DD5FB9F1}"/>
    <cellStyle name="HEADING1 2 206" xfId="5124" xr:uid="{A50AFD67-26B5-472D-B150-60E74133E7BF}"/>
    <cellStyle name="HEADING1 2 206 2" xfId="11300" xr:uid="{22085144-474F-4183-822F-C95AC513E986}"/>
    <cellStyle name="HEADING1 2 207" xfId="5125" xr:uid="{F774E737-D758-4061-B181-F7EB7AA32CC1}"/>
    <cellStyle name="HEADING1 2 207 2" xfId="11301" xr:uid="{D4652598-4979-4CDB-9016-2DCE247DF840}"/>
    <cellStyle name="HEADING1 2 208" xfId="5126" xr:uid="{A2032C26-106B-4F38-A49C-FD33703C7707}"/>
    <cellStyle name="HEADING1 2 208 2" xfId="11302" xr:uid="{511CCD79-C36A-42CC-A156-03CC3B309A5E}"/>
    <cellStyle name="HEADING1 2 209" xfId="5127" xr:uid="{51D4F494-FC73-4E81-8C85-F106467134C7}"/>
    <cellStyle name="HEADING1 2 209 2" xfId="11303" xr:uid="{79CF185C-978F-4ADD-B50C-A47E83B04980}"/>
    <cellStyle name="HEADING1 2 21" xfId="5128" xr:uid="{01755798-4298-4B60-B7A8-F59C9F6FCE7B}"/>
    <cellStyle name="HEADING1 2 21 2" xfId="11304" xr:uid="{41022929-4641-46D6-93A4-6066CD081194}"/>
    <cellStyle name="HEADING1 2 210" xfId="5129" xr:uid="{097E8F77-1FF0-44CA-88FE-6CC226E1741E}"/>
    <cellStyle name="HEADING1 2 210 2" xfId="11305" xr:uid="{2C26D500-4C72-469D-B9D0-E92BD942E8D7}"/>
    <cellStyle name="HEADING1 2 211" xfId="5130" xr:uid="{AE0E4E8D-0161-4344-BBDC-6D1C81F60B7B}"/>
    <cellStyle name="HEADING1 2 211 2" xfId="11306" xr:uid="{FD59DC89-CFEA-4BDC-9C33-6D5C08448CD4}"/>
    <cellStyle name="HEADING1 2 212" xfId="5131" xr:uid="{229702AF-47BE-4FD6-A1A8-BD235DE3452A}"/>
    <cellStyle name="HEADING1 2 212 2" xfId="11307" xr:uid="{552CCF3B-2B93-4D75-BBBA-7A46F3FB6FB5}"/>
    <cellStyle name="HEADING1 2 213" xfId="5132" xr:uid="{8D269D69-935E-43D6-8A34-0933C3CEDE54}"/>
    <cellStyle name="HEADING1 2 213 2" xfId="11308" xr:uid="{90A0398F-9FB0-4C68-975F-41D70E80387F}"/>
    <cellStyle name="HEADING1 2 214" xfId="5133" xr:uid="{672D1E72-CCA4-42D4-9CC6-543131490E15}"/>
    <cellStyle name="HEADING1 2 214 2" xfId="11309" xr:uid="{B52AE129-8E03-40B1-ADBB-F7013E403AA4}"/>
    <cellStyle name="HEADING1 2 215" xfId="5134" xr:uid="{011FA04B-6F5C-4BBC-8BF6-749BDD29DB8B}"/>
    <cellStyle name="HEADING1 2 215 2" xfId="11310" xr:uid="{676A0080-611B-4F25-B5DE-84659EF4E2F4}"/>
    <cellStyle name="HEADING1 2 216" xfId="5135" xr:uid="{7B4C0A5A-7DF0-40EC-93D9-59CDA777CADC}"/>
    <cellStyle name="HEADING1 2 216 2" xfId="11311" xr:uid="{45D9DC7D-525F-4883-84E5-388D192B1F1C}"/>
    <cellStyle name="HEADING1 2 217" xfId="5136" xr:uid="{5AD72745-C2FF-44D9-AF17-516905C51886}"/>
    <cellStyle name="HEADING1 2 217 2" xfId="11312" xr:uid="{C8101186-6A42-480C-96AA-C52BA443A978}"/>
    <cellStyle name="HEADING1 2 218" xfId="5137" xr:uid="{DEF3F1D2-0D1A-4099-8E36-D6F70813BBF8}"/>
    <cellStyle name="HEADING1 2 218 2" xfId="11313" xr:uid="{E41BF9E9-9886-46E5-B739-3EF6C3463C82}"/>
    <cellStyle name="HEADING1 2 219" xfId="5138" xr:uid="{C7DF82F4-19FC-4FFC-AB6A-620828314578}"/>
    <cellStyle name="HEADING1 2 219 2" xfId="11314" xr:uid="{039873DB-E016-49D3-A64F-85814EA93B84}"/>
    <cellStyle name="HEADING1 2 22" xfId="5139" xr:uid="{BB28B254-8A7C-47E2-9DF6-908BB23B31EC}"/>
    <cellStyle name="HEADING1 2 22 2" xfId="11315" xr:uid="{2E69FA73-022A-4472-943D-F301CA9A13F5}"/>
    <cellStyle name="HEADING1 2 220" xfId="5140" xr:uid="{50A7F513-7BBC-4217-A3D9-4C21BF992A4B}"/>
    <cellStyle name="HEADING1 2 220 2" xfId="11316" xr:uid="{716C6CCE-9CAE-48AF-9903-A16C2CA46666}"/>
    <cellStyle name="HEADING1 2 221" xfId="5141" xr:uid="{28AD99D8-2774-4AFF-95F8-4F88B58386B6}"/>
    <cellStyle name="HEADING1 2 221 2" xfId="11317" xr:uid="{786BF244-4E68-4EE9-BA7D-F9D2EC911F31}"/>
    <cellStyle name="HEADING1 2 222" xfId="5142" xr:uid="{4D935337-BEF5-4159-ACDC-3A437DA265E9}"/>
    <cellStyle name="HEADING1 2 222 2" xfId="11318" xr:uid="{34F0C57B-A8CC-44D6-8E7E-E5E8336D5E11}"/>
    <cellStyle name="HEADING1 2 223" xfId="5143" xr:uid="{3BF81D35-82AA-4B2B-9AEE-533ACA965CA2}"/>
    <cellStyle name="HEADING1 2 223 2" xfId="11319" xr:uid="{88714EA6-4268-4D2C-8AAC-AA6DAEF8B96D}"/>
    <cellStyle name="HEADING1 2 224" xfId="5144" xr:uid="{7543513D-956E-4D4B-98F3-B8CB8776D7FF}"/>
    <cellStyle name="HEADING1 2 224 2" xfId="11320" xr:uid="{17665077-93EE-4965-9F2B-C1A85BBF75CA}"/>
    <cellStyle name="HEADING1 2 225" xfId="5145" xr:uid="{FEDA942F-077A-4E85-97CC-F886965B2260}"/>
    <cellStyle name="HEADING1 2 225 2" xfId="11321" xr:uid="{87C7F42A-3CC9-4A6B-8B14-9339001962D2}"/>
    <cellStyle name="HEADING1 2 226" xfId="5146" xr:uid="{675A65A1-D148-4E1D-9ACF-7A4D9A6E1140}"/>
    <cellStyle name="HEADING1 2 226 2" xfId="11322" xr:uid="{C210AB0D-60A9-4293-A77C-EFF75EC99390}"/>
    <cellStyle name="HEADING1 2 227" xfId="5147" xr:uid="{BB1D42B3-86DA-49AD-98AA-55D020FD23DB}"/>
    <cellStyle name="HEADING1 2 227 2" xfId="11323" xr:uid="{4865C619-4554-4275-816E-DC71C5A8623B}"/>
    <cellStyle name="HEADING1 2 228" xfId="5148" xr:uid="{B2647B74-502A-48D8-BA16-6CD78A5B031E}"/>
    <cellStyle name="HEADING1 2 228 2" xfId="11324" xr:uid="{87A54335-33F9-412C-9B79-2C25EC5EED45}"/>
    <cellStyle name="HEADING1 2 229" xfId="5149" xr:uid="{AEE1AA42-FCD3-40FF-A55C-523809E32693}"/>
    <cellStyle name="HEADING1 2 229 2" xfId="11325" xr:uid="{CDD7AD7F-2356-4A78-96EB-8CB78C62C0E6}"/>
    <cellStyle name="HEADING1 2 23" xfId="5150" xr:uid="{DFCB7BCC-0A6F-4906-AF45-0DF62D747F71}"/>
    <cellStyle name="HEADING1 2 23 2" xfId="11326" xr:uid="{CF992C8A-7CE7-4BB2-BAAD-9655C82C232A}"/>
    <cellStyle name="HEADING1 2 230" xfId="5151" xr:uid="{BBAD3470-845C-49A8-AD63-2C71BC45E287}"/>
    <cellStyle name="HEADING1 2 230 2" xfId="11327" xr:uid="{4660C4BE-AB3C-4A2D-9507-C608556CD7B8}"/>
    <cellStyle name="HEADING1 2 231" xfId="5152" xr:uid="{3E5B52B4-0355-43A8-8309-A6074C1A2585}"/>
    <cellStyle name="HEADING1 2 231 2" xfId="11328" xr:uid="{5587ED76-4010-464B-B79F-6E779BC12111}"/>
    <cellStyle name="HEADING1 2 232" xfId="5153" xr:uid="{811D9611-E2FD-4C04-91A9-077751D273BE}"/>
    <cellStyle name="HEADING1 2 232 2" xfId="11329" xr:uid="{E4992CA6-1D28-4BFB-8E74-948EBBEC55AF}"/>
    <cellStyle name="HEADING1 2 233" xfId="5154" xr:uid="{A598CA35-CF77-48E0-8C3E-AB08A4362016}"/>
    <cellStyle name="HEADING1 2 233 2" xfId="11330" xr:uid="{176AF44A-AC00-449A-88C9-72627CD02299}"/>
    <cellStyle name="HEADING1 2 234" xfId="5155" xr:uid="{F84BA0E7-CA18-44F0-89F7-03ED79B4A843}"/>
    <cellStyle name="HEADING1 2 234 2" xfId="11331" xr:uid="{D776A999-E761-495E-A934-D2A079BBA7E8}"/>
    <cellStyle name="HEADING1 2 235" xfId="5156" xr:uid="{BED0EA2C-787A-44F8-BD27-567BED5E0D38}"/>
    <cellStyle name="HEADING1 2 235 2" xfId="11332" xr:uid="{A4B307AE-11C5-4920-B0F0-BC01D1A84DA4}"/>
    <cellStyle name="HEADING1 2 236" xfId="5157" xr:uid="{79AECDBE-1890-4060-8D4B-9C819596FAD5}"/>
    <cellStyle name="HEADING1 2 236 2" xfId="11333" xr:uid="{A0D25AE9-036D-43BD-8191-F97CB9C8A25E}"/>
    <cellStyle name="HEADING1 2 237" xfId="5158" xr:uid="{FAE10485-B167-42F6-B009-18F62E2E72F8}"/>
    <cellStyle name="HEADING1 2 237 2" xfId="11334" xr:uid="{5C63C8B8-48B6-49E0-B814-D789FDDF1EB1}"/>
    <cellStyle name="HEADING1 2 238" xfId="5159" xr:uid="{AB9D20AB-0B5F-44C7-8C5C-70C2F4666ED9}"/>
    <cellStyle name="HEADING1 2 238 2" xfId="11335" xr:uid="{895FA5BC-5272-47F1-B31F-25ED209BC85D}"/>
    <cellStyle name="HEADING1 2 239" xfId="5160" xr:uid="{32945B9B-7F2B-455D-8F52-23D72CFF1156}"/>
    <cellStyle name="HEADING1 2 239 2" xfId="11336" xr:uid="{10BD63FE-42A2-4D4A-8314-404DDC94A2A4}"/>
    <cellStyle name="HEADING1 2 24" xfId="5161" xr:uid="{C53A7E1C-B042-4ADC-8A25-0EF1C9F27925}"/>
    <cellStyle name="HEADING1 2 24 2" xfId="11337" xr:uid="{EA881521-6A4B-4AD2-B9D3-049A6ED4A480}"/>
    <cellStyle name="HEADING1 2 240" xfId="5162" xr:uid="{43E6EBEA-8349-46CD-90E2-FBEDD163FCF5}"/>
    <cellStyle name="HEADING1 2 240 2" xfId="11338" xr:uid="{5227DB53-C700-4A35-B1C8-BA5147555259}"/>
    <cellStyle name="HEADING1 2 241" xfId="5163" xr:uid="{BBF4CEED-BA55-4F16-8A20-84EEC04D6606}"/>
    <cellStyle name="HEADING1 2 241 2" xfId="11339" xr:uid="{F31AF70B-CA5E-4B5B-B994-17C3A678F651}"/>
    <cellStyle name="HEADING1 2 242" xfId="5164" xr:uid="{4A393AD9-8755-48CB-A826-D3507EC469B8}"/>
    <cellStyle name="HEADING1 2 242 2" xfId="11340" xr:uid="{E011DABB-B93F-45E9-8641-E4EA0518CE6C}"/>
    <cellStyle name="HEADING1 2 243" xfId="5165" xr:uid="{B3A7BB88-DC6B-4918-BE07-9EBD91047FF3}"/>
    <cellStyle name="HEADING1 2 243 2" xfId="11341" xr:uid="{B0D189B2-AA64-4068-80E9-5738F89E4F22}"/>
    <cellStyle name="HEADING1 2 244" xfId="5166" xr:uid="{1F1330AB-5E37-44E2-ACF2-D532828EA4F6}"/>
    <cellStyle name="HEADING1 2 244 2" xfId="11342" xr:uid="{916612C1-65E4-479F-B469-A08D3A90CEEA}"/>
    <cellStyle name="HEADING1 2 245" xfId="5167" xr:uid="{3356B1F6-34AA-4D1E-A5FA-AE9A9AE77E28}"/>
    <cellStyle name="HEADING1 2 245 2" xfId="11343" xr:uid="{034485A0-74B4-4E14-A38D-614E02EB2AAB}"/>
    <cellStyle name="HEADING1 2 246" xfId="5168" xr:uid="{52E101E8-E320-4A66-81F6-AEC9915C4B81}"/>
    <cellStyle name="HEADING1 2 246 2" xfId="11344" xr:uid="{44C1E81C-E8BC-417A-B87D-286C08480FFC}"/>
    <cellStyle name="HEADING1 2 247" xfId="5169" xr:uid="{92CBC9FB-29A9-419E-924E-5120A784A6EB}"/>
    <cellStyle name="HEADING1 2 247 2" xfId="11345" xr:uid="{056AF3BB-4882-4CE4-9A3F-B73C663E3EDB}"/>
    <cellStyle name="HEADING1 2 248" xfId="5170" xr:uid="{57B4A3E3-FB25-44D3-845A-348E1EF9BEAE}"/>
    <cellStyle name="HEADING1 2 248 2" xfId="11346" xr:uid="{A3E784AA-3BA7-47A1-9D47-92A8BAB73390}"/>
    <cellStyle name="HEADING1 2 249" xfId="5171" xr:uid="{BCD30198-00DC-4247-872F-AC217D4383F8}"/>
    <cellStyle name="HEADING1 2 249 2" xfId="11347" xr:uid="{923F74B1-BE89-400D-A249-ECF76E30D861}"/>
    <cellStyle name="HEADING1 2 25" xfId="5172" xr:uid="{E9D4D313-79C3-47BA-9CE0-42B9A75FB31F}"/>
    <cellStyle name="HEADING1 2 25 2" xfId="11348" xr:uid="{E0A4EF89-7D15-43B5-8F62-D18FE960DBD5}"/>
    <cellStyle name="HEADING1 2 250" xfId="5173" xr:uid="{A4B7281E-B952-4B7A-940A-082E5736FF29}"/>
    <cellStyle name="HEADING1 2 250 2" xfId="11349" xr:uid="{0FDD1249-D5D8-4D72-8A25-81B1D1FAC127}"/>
    <cellStyle name="HEADING1 2 251" xfId="5174" xr:uid="{88B3FB69-7630-4C56-BBF3-D784CFA1E8DB}"/>
    <cellStyle name="HEADING1 2 251 2" xfId="11350" xr:uid="{2E316F16-E323-4BB5-ABEF-285544187DDD}"/>
    <cellStyle name="HEADING1 2 252" xfId="5175" xr:uid="{7CD62B52-D1F5-4EF0-933F-35BF72C3B702}"/>
    <cellStyle name="HEADING1 2 252 2" xfId="11351" xr:uid="{8190DEBA-3084-4E79-B673-9E5CF55D112B}"/>
    <cellStyle name="HEADING1 2 253" xfId="5176" xr:uid="{E1E2B896-0F8E-4954-9D8C-F51A2E597A54}"/>
    <cellStyle name="HEADING1 2 253 2" xfId="11352" xr:uid="{A3F0216F-7A02-43EF-99CE-1BECAB0EFCD8}"/>
    <cellStyle name="HEADING1 2 254" xfId="5177" xr:uid="{53DCCF45-E7F2-489F-ACB1-FA1FB48E8BFF}"/>
    <cellStyle name="HEADING1 2 254 2" xfId="11353" xr:uid="{E8246AC3-7BEC-40E9-91A9-2BB50DA35004}"/>
    <cellStyle name="HEADING1 2 255" xfId="5178" xr:uid="{F91DF605-FE89-4EFF-AB38-F48B143A126D}"/>
    <cellStyle name="HEADING1 2 255 2" xfId="11354" xr:uid="{61A83905-520F-461B-9022-3D3C7606052F}"/>
    <cellStyle name="HEADING1 2 256" xfId="11180" xr:uid="{6C87E668-B4B3-40B5-81D8-F14D0FBC4FE6}"/>
    <cellStyle name="HEADING1 2 257" xfId="1051" xr:uid="{A226B478-0DF5-4496-9869-AF48F0132250}"/>
    <cellStyle name="HEADING1 2 26" xfId="5179" xr:uid="{5865304C-F867-4CE3-8A9F-B62AD65E6356}"/>
    <cellStyle name="HEADING1 2 26 2" xfId="11355" xr:uid="{6CAD82FD-5106-4789-8994-42F9ACEAB759}"/>
    <cellStyle name="HEADING1 2 27" xfId="5180" xr:uid="{625D22E2-4BA2-4898-A523-3F52C878306C}"/>
    <cellStyle name="HEADING1 2 27 2" xfId="11356" xr:uid="{D2EAF2EC-7D46-4785-A547-C758E46465F3}"/>
    <cellStyle name="HEADING1 2 28" xfId="5181" xr:uid="{8F90C196-0D0C-42D9-BCDF-0F516F22815F}"/>
    <cellStyle name="HEADING1 2 28 2" xfId="11357" xr:uid="{2B2D9302-C2D9-4DA5-9DBA-FCD14F4B3ADB}"/>
    <cellStyle name="HEADING1 2 29" xfId="5182" xr:uid="{575E0869-48AE-426C-ACDF-36614D3477FA}"/>
    <cellStyle name="HEADING1 2 29 2" xfId="11358" xr:uid="{96693A2E-1FBB-4686-B942-88D72195B643}"/>
    <cellStyle name="HEADING1 2 3" xfId="1054" xr:uid="{F6C429E7-6565-40D1-BCFC-52F347248C3E}"/>
    <cellStyle name="HEADING1 2 3 2" xfId="1055" xr:uid="{C0D430BE-814E-43EF-90F0-CF9B1B06D39C}"/>
    <cellStyle name="HEADING1 2 3 2 2" xfId="8711" xr:uid="{83FE76B0-A0DE-4ADF-9A5F-E787991A1B70}"/>
    <cellStyle name="HEADING1 2 3 2 2 2" xfId="11361" xr:uid="{916BB360-5FF1-4012-A143-D180768F68DB}"/>
    <cellStyle name="HEADING1 2 3 2 3" xfId="11360" xr:uid="{85AAE00D-832C-47C2-AB70-9F6111B5984F}"/>
    <cellStyle name="HEADING1 2 3 3" xfId="5183" xr:uid="{157D6146-60FA-4AD7-8C1C-F4C066309C8B}"/>
    <cellStyle name="HEADING1 2 3 3 2" xfId="11362" xr:uid="{3C25E775-D9EF-4A18-B163-1F56936C51EC}"/>
    <cellStyle name="HEADING1 2 3 4" xfId="11359" xr:uid="{6392F35F-FD20-45B7-A478-3D8DECED1AC5}"/>
    <cellStyle name="HEADING1 2 30" xfId="5184" xr:uid="{0460B533-A3F0-4FDF-A00F-4C96DB5F7E2F}"/>
    <cellStyle name="HEADING1 2 30 2" xfId="11363" xr:uid="{55F9611E-B5F9-4644-B00D-E6FE9A1A8042}"/>
    <cellStyle name="HEADING1 2 31" xfId="5185" xr:uid="{9DC1E0D1-F6CF-4966-83FA-860F341C6740}"/>
    <cellStyle name="HEADING1 2 31 2" xfId="11364" xr:uid="{3362F868-C202-4DDA-9DCE-07A1A19F7678}"/>
    <cellStyle name="HEADING1 2 32" xfId="5186" xr:uid="{1BE9C4B3-8BF6-466C-BFF4-23A7750742FA}"/>
    <cellStyle name="HEADING1 2 32 2" xfId="11365" xr:uid="{D0004600-F2C1-4F58-860F-0966C2E0D839}"/>
    <cellStyle name="HEADING1 2 33" xfId="5187" xr:uid="{2DB4C1C2-287B-48E0-8242-A6064534816E}"/>
    <cellStyle name="HEADING1 2 33 2" xfId="11366" xr:uid="{27063CC8-7F0C-461A-A44E-C1269B3D380F}"/>
    <cellStyle name="HEADING1 2 34" xfId="5188" xr:uid="{CEB1B892-70C1-4CCC-A58F-6F0DDF498795}"/>
    <cellStyle name="HEADING1 2 34 2" xfId="11367" xr:uid="{D5283FC8-0193-45F8-BB0A-CF830BAD8B9D}"/>
    <cellStyle name="HEADING1 2 35" xfId="5189" xr:uid="{AE234778-3E95-48FB-A4C6-22915A76185E}"/>
    <cellStyle name="HEADING1 2 35 2" xfId="11368" xr:uid="{6C30FDB1-029C-41BE-90D9-A44D4D172519}"/>
    <cellStyle name="HEADING1 2 36" xfId="5190" xr:uid="{F89ABE23-2817-43F3-B3ED-581033AF668E}"/>
    <cellStyle name="HEADING1 2 36 2" xfId="11369" xr:uid="{EF1F5C1E-2DED-4B69-AF2D-0C1591AEF707}"/>
    <cellStyle name="HEADING1 2 37" xfId="5191" xr:uid="{7FE7599F-6BB1-47DA-971A-80C3C877A2DC}"/>
    <cellStyle name="HEADING1 2 37 2" xfId="11370" xr:uid="{7EF1EC05-1958-4BD0-B303-1900DA75CC76}"/>
    <cellStyle name="HEADING1 2 38" xfId="5192" xr:uid="{B28F4088-C73A-49C1-A5FB-9391DF2B25A4}"/>
    <cellStyle name="HEADING1 2 38 2" xfId="11371" xr:uid="{5D814B12-14EB-4F4B-8724-A58D7B14470D}"/>
    <cellStyle name="HEADING1 2 39" xfId="5193" xr:uid="{9ACD0148-8BB7-447C-95C5-3AAE800898A7}"/>
    <cellStyle name="HEADING1 2 39 2" xfId="11372" xr:uid="{C200AD04-2316-4DA2-B8E2-59636E4518C8}"/>
    <cellStyle name="HEADING1 2 4" xfId="1056" xr:uid="{80F42EB3-4046-4DF6-8B18-2E2F8E69D4B2}"/>
    <cellStyle name="HEADING1 2 4 2" xfId="1057" xr:uid="{7A4CE8A2-AF3A-47F6-933A-D7F8BD61EFE3}"/>
    <cellStyle name="HEADING1 2 4 2 2" xfId="8712" xr:uid="{95FC5C8D-7617-4CE8-B48F-3E10D56B962D}"/>
    <cellStyle name="HEADING1 2 4 2 2 2" xfId="11375" xr:uid="{B72D56F7-53E9-44C0-917E-F184EEAE1558}"/>
    <cellStyle name="HEADING1 2 4 2 3" xfId="11374" xr:uid="{CA6528FB-846D-447C-AB0B-3D7EF6439C3A}"/>
    <cellStyle name="HEADING1 2 4 3" xfId="5194" xr:uid="{9BB5A8FE-62B8-4BB8-9C60-EFD01CFFD223}"/>
    <cellStyle name="HEADING1 2 4 3 2" xfId="11376" xr:uid="{5BF4FD05-0362-4C25-B256-DC2A6B49BD76}"/>
    <cellStyle name="HEADING1 2 4 4" xfId="11373" xr:uid="{0EB964CF-C060-4081-B0A3-269752D7F57F}"/>
    <cellStyle name="HEADING1 2 40" xfId="5195" xr:uid="{6E45E7EF-7EAD-446D-AE6E-C434279B4038}"/>
    <cellStyle name="HEADING1 2 40 2" xfId="11377" xr:uid="{FC334AAB-3A1C-4533-B7A0-EE73DE4957F9}"/>
    <cellStyle name="HEADING1 2 41" xfId="5196" xr:uid="{0654FE91-F214-4811-BC03-ABE7A4AAF9CA}"/>
    <cellStyle name="HEADING1 2 41 2" xfId="11378" xr:uid="{C7963DC3-EE58-43C8-8F55-95D2DF1C2838}"/>
    <cellStyle name="HEADING1 2 42" xfId="5197" xr:uid="{19BB8FD3-2921-4A67-B238-C881FEC9744F}"/>
    <cellStyle name="HEADING1 2 42 2" xfId="11379" xr:uid="{45A8A3D6-C858-46B1-A1F3-2DA294A484A0}"/>
    <cellStyle name="HEADING1 2 43" xfId="5198" xr:uid="{B2D4868F-385D-48E1-A416-7F39E92B1D35}"/>
    <cellStyle name="HEADING1 2 43 2" xfId="11380" xr:uid="{49E1705D-7AC9-497B-AD5C-E39AD7047090}"/>
    <cellStyle name="HEADING1 2 44" xfId="5199" xr:uid="{40F9D4A8-6AAA-4EA7-AB8C-308C95979466}"/>
    <cellStyle name="HEADING1 2 44 2" xfId="11381" xr:uid="{56D4CF16-ABD5-4F81-B987-C946EED7CE1C}"/>
    <cellStyle name="HEADING1 2 45" xfId="5200" xr:uid="{81FF0148-46F5-457D-8C18-2A244EA72CEE}"/>
    <cellStyle name="HEADING1 2 45 2" xfId="11382" xr:uid="{6550D5FC-E3D6-4365-85B2-2CD1457A4DAA}"/>
    <cellStyle name="HEADING1 2 46" xfId="5201" xr:uid="{98C03DC5-96A3-46C2-8A99-27854E1C7821}"/>
    <cellStyle name="HEADING1 2 46 2" xfId="11383" xr:uid="{AB8C14D0-D99D-448E-A9AB-D35EFB682EC5}"/>
    <cellStyle name="HEADING1 2 47" xfId="5202" xr:uid="{8D234BC6-91B7-4CEE-B35E-D31CFA52DCDF}"/>
    <cellStyle name="HEADING1 2 47 2" xfId="11384" xr:uid="{9D6937B6-2AFF-40A7-9900-D1BCBEC5492F}"/>
    <cellStyle name="HEADING1 2 48" xfId="5203" xr:uid="{D36D954C-B105-4811-AD57-20F9FDBFE6F5}"/>
    <cellStyle name="HEADING1 2 48 2" xfId="11385" xr:uid="{0E96A4F1-90F2-47A6-BA1E-04B483FA2835}"/>
    <cellStyle name="HEADING1 2 49" xfId="5204" xr:uid="{2F70B300-80B7-468B-A2B6-0AF3BEBD89D7}"/>
    <cellStyle name="HEADING1 2 49 2" xfId="11386" xr:uid="{3624D515-9A34-4EAB-99BF-5812E4DD4DA3}"/>
    <cellStyle name="HEADING1 2 5" xfId="1058" xr:uid="{65AD3488-A55A-4262-A3FF-605A24C69C17}"/>
    <cellStyle name="HEADING1 2 5 2" xfId="1059" xr:uid="{75DD8352-656D-47ED-8F5D-ED05B7DF23EB}"/>
    <cellStyle name="HEADING1 2 5 2 2" xfId="8713" xr:uid="{7C6CB159-3931-43B6-9771-A897F07E0203}"/>
    <cellStyle name="HEADING1 2 5 2 2 2" xfId="11389" xr:uid="{91803C36-0DED-4353-9E4D-D34DC9B3F58B}"/>
    <cellStyle name="HEADING1 2 5 2 3" xfId="11388" xr:uid="{74D93C01-AD60-42D0-8E90-494FFBC448DD}"/>
    <cellStyle name="HEADING1 2 5 3" xfId="5205" xr:uid="{0687EED5-5A22-4CB6-A32D-9EF30E7B71F2}"/>
    <cellStyle name="HEADING1 2 5 3 2" xfId="11390" xr:uid="{9EECA3F4-0883-4CD2-B4C6-505C6F794862}"/>
    <cellStyle name="HEADING1 2 5 4" xfId="11387" xr:uid="{703C3CAF-100F-469A-95C2-7B099AFD2AC5}"/>
    <cellStyle name="HEADING1 2 50" xfId="5206" xr:uid="{E2E21411-450A-412C-9F59-5BB963003FBF}"/>
    <cellStyle name="HEADING1 2 50 2" xfId="11391" xr:uid="{83402E99-A966-4CBB-8A35-8856C6386122}"/>
    <cellStyle name="HEADING1 2 51" xfId="5207" xr:uid="{C235887E-CB29-40A7-959F-80D354611C19}"/>
    <cellStyle name="HEADING1 2 51 2" xfId="11392" xr:uid="{3F372D10-223C-4D6B-A128-2848209589FE}"/>
    <cellStyle name="HEADING1 2 52" xfId="5208" xr:uid="{B7D400C1-15DC-46BF-B4C2-0FB4B3A7417E}"/>
    <cellStyle name="HEADING1 2 52 2" xfId="11393" xr:uid="{D48B4089-498F-4816-8635-1FFCA4DA4E99}"/>
    <cellStyle name="HEADING1 2 53" xfId="5209" xr:uid="{2CEEE3D2-E672-4A64-B78C-F097A15E7D16}"/>
    <cellStyle name="HEADING1 2 53 2" xfId="11394" xr:uid="{78E0812D-F264-4FBD-9CD6-B63562C644A9}"/>
    <cellStyle name="HEADING1 2 54" xfId="5210" xr:uid="{F8A40360-A08A-4F26-B02A-DE4FB41F57E6}"/>
    <cellStyle name="HEADING1 2 54 2" xfId="11395" xr:uid="{FD477D0C-1542-4D7F-8B9C-F5BAC46535A5}"/>
    <cellStyle name="HEADING1 2 55" xfId="5211" xr:uid="{CAFE8075-4A97-4257-8A75-EC9AAC6EA855}"/>
    <cellStyle name="HEADING1 2 55 2" xfId="11396" xr:uid="{47D703AE-564F-4E8B-A286-526282814BC1}"/>
    <cellStyle name="HEADING1 2 56" xfId="5212" xr:uid="{7940D8D9-23CE-4458-AB49-5416592FE16D}"/>
    <cellStyle name="HEADING1 2 56 2" xfId="11397" xr:uid="{B10464C9-32DA-41EC-AAFA-200B128AEC36}"/>
    <cellStyle name="HEADING1 2 57" xfId="5213" xr:uid="{45EFCA2E-9B51-4AB7-BCF3-D42BB3231899}"/>
    <cellStyle name="HEADING1 2 57 2" xfId="11398" xr:uid="{F82FC560-F4BB-4035-9B80-AB86EE9C3E0B}"/>
    <cellStyle name="HEADING1 2 58" xfId="5214" xr:uid="{8C04EF2F-B97C-4E38-A107-D6EC0474A65E}"/>
    <cellStyle name="HEADING1 2 58 2" xfId="11399" xr:uid="{4F492001-D75F-492E-9790-CA53E28A7E2B}"/>
    <cellStyle name="HEADING1 2 59" xfId="5215" xr:uid="{736F0B6E-677D-4CEF-9724-3262F6D25C78}"/>
    <cellStyle name="HEADING1 2 59 2" xfId="11400" xr:uid="{1C6C9DE6-A844-46D7-A0D8-E5DF07DC020A}"/>
    <cellStyle name="HEADING1 2 6" xfId="1060" xr:uid="{BC5C99FA-F368-4F6F-A06B-656D4C70DEE5}"/>
    <cellStyle name="HEADING1 2 6 2" xfId="1061" xr:uid="{98FD718A-7119-4717-9F57-28F6793B13CD}"/>
    <cellStyle name="HEADING1 2 6 2 2" xfId="8714" xr:uid="{A9099B19-E6AB-484D-8FCF-0D2CB9F08CF7}"/>
    <cellStyle name="HEADING1 2 6 2 2 2" xfId="11403" xr:uid="{7D8723DB-FCAC-4541-961C-BC3FEA4A7740}"/>
    <cellStyle name="HEADING1 2 6 2 3" xfId="11402" xr:uid="{B16DD158-0FBE-457F-BDEB-B71CC947E39C}"/>
    <cellStyle name="HEADING1 2 6 3" xfId="5216" xr:uid="{2B02F096-BBE4-48D6-9691-D1F11BA0D0AE}"/>
    <cellStyle name="HEADING1 2 6 3 2" xfId="11404" xr:uid="{EF25E15C-D322-4054-9BE9-99DEDB873C43}"/>
    <cellStyle name="HEADING1 2 6 4" xfId="11401" xr:uid="{5787BC4C-DF35-4DC1-A1F0-CAA3A7ADB514}"/>
    <cellStyle name="HEADING1 2 60" xfId="5217" xr:uid="{85095F98-F358-49BC-80C6-C6462E785CF3}"/>
    <cellStyle name="HEADING1 2 60 2" xfId="11405" xr:uid="{F381D02C-FFAB-44BA-BA7D-9B91A9608D03}"/>
    <cellStyle name="HEADING1 2 61" xfId="5218" xr:uid="{B4C36AE7-2AF1-417B-B413-E77B9B32FDFF}"/>
    <cellStyle name="HEADING1 2 61 2" xfId="11406" xr:uid="{C8CFF424-9B5A-490B-9BD2-E530A0BC7DF5}"/>
    <cellStyle name="HEADING1 2 62" xfId="5219" xr:uid="{1AB7C42A-AAA2-483E-8B24-93E37E02E021}"/>
    <cellStyle name="HEADING1 2 62 2" xfId="11407" xr:uid="{B86FCA64-9603-4042-853B-08F217ABD640}"/>
    <cellStyle name="HEADING1 2 63" xfId="5220" xr:uid="{3C141987-0E3A-4A52-8637-84E94483CD84}"/>
    <cellStyle name="HEADING1 2 63 2" xfId="11408" xr:uid="{E021D2DB-69E6-4037-A475-98BAD6754DFA}"/>
    <cellStyle name="HEADING1 2 64" xfId="5221" xr:uid="{E1FB1509-31B4-4FB1-88E2-6AEFF132EA0B}"/>
    <cellStyle name="HEADING1 2 64 2" xfId="11409" xr:uid="{3B8E6ACB-A097-48B0-890C-C036237A70BC}"/>
    <cellStyle name="HEADING1 2 65" xfId="5222" xr:uid="{10A884BC-61DD-4E55-81A0-E94884660D15}"/>
    <cellStyle name="HEADING1 2 65 2" xfId="11410" xr:uid="{9B9BE0AC-C7AA-499B-AA12-104813E73D28}"/>
    <cellStyle name="HEADING1 2 66" xfId="5223" xr:uid="{D629C014-F7B6-4B7C-A4A9-346B9B382908}"/>
    <cellStyle name="HEADING1 2 66 2" xfId="11411" xr:uid="{3A0EED88-45D9-42EC-A414-BB95591EA4C5}"/>
    <cellStyle name="HEADING1 2 67" xfId="5224" xr:uid="{1F9706CA-C1BA-4EA3-BC5F-607FEA191CDC}"/>
    <cellStyle name="HEADING1 2 67 2" xfId="11412" xr:uid="{9CA0E004-A0D0-4E73-B5C2-C910639A4A03}"/>
    <cellStyle name="HEADING1 2 68" xfId="5225" xr:uid="{A5A267D4-B41A-4881-B501-81830BA3668C}"/>
    <cellStyle name="HEADING1 2 68 2" xfId="11413" xr:uid="{6C8BBA38-84EF-4A5B-AB37-CAD982D9B2A7}"/>
    <cellStyle name="HEADING1 2 69" xfId="5226" xr:uid="{C5E2B99B-E4F4-4452-B859-EBBEBE088FB6}"/>
    <cellStyle name="HEADING1 2 69 2" xfId="11414" xr:uid="{6EB55A90-F6F7-4B07-9CB2-FCCC6D5BBC70}"/>
    <cellStyle name="HEADING1 2 7" xfId="1062" xr:uid="{7B1AB1B0-D66E-4FC5-B052-CC7DC473710E}"/>
    <cellStyle name="HEADING1 2 7 2" xfId="1063" xr:uid="{9E2D13A9-B71B-4C30-8BCC-2932CBBB2AEF}"/>
    <cellStyle name="HEADING1 2 7 2 2" xfId="8715" xr:uid="{CC65EA8C-EB63-4427-9FEC-F850659435D1}"/>
    <cellStyle name="HEADING1 2 7 2 2 2" xfId="11417" xr:uid="{934198F0-08A7-489B-8AEC-0645AC257B9C}"/>
    <cellStyle name="HEADING1 2 7 2 3" xfId="11416" xr:uid="{77A382D7-DD1D-4ABD-90B5-EFE947DBF0DD}"/>
    <cellStyle name="HEADING1 2 7 3" xfId="5227" xr:uid="{DF284BD0-7979-49AB-A471-B9B6D50B69D0}"/>
    <cellStyle name="HEADING1 2 7 3 2" xfId="11418" xr:uid="{CB036797-A4C1-4DD9-B601-B52AA6B37093}"/>
    <cellStyle name="HEADING1 2 7 4" xfId="11415" xr:uid="{96E987DD-35C4-4107-9DE7-C044F947A025}"/>
    <cellStyle name="HEADING1 2 70" xfId="5228" xr:uid="{8BC08127-3530-42DD-8275-B2107371B967}"/>
    <cellStyle name="HEADING1 2 70 2" xfId="11419" xr:uid="{933D92CB-C79D-4D4D-93A0-79E87BF64313}"/>
    <cellStyle name="HEADING1 2 71" xfId="5229" xr:uid="{083D36D8-B73E-44B5-BD40-0CCEAF3A21A2}"/>
    <cellStyle name="HEADING1 2 71 2" xfId="11420" xr:uid="{BD468282-88CF-4C36-9F8D-1D8E3250CA49}"/>
    <cellStyle name="HEADING1 2 72" xfId="5230" xr:uid="{AEBC36D3-2CFB-4394-BCD3-75AC592F699B}"/>
    <cellStyle name="HEADING1 2 72 2" xfId="11421" xr:uid="{8348B6A0-6A44-44C7-B59D-408A5C519B41}"/>
    <cellStyle name="HEADING1 2 73" xfId="5231" xr:uid="{FAF9F863-5004-4CFF-965F-60975ADA8F5A}"/>
    <cellStyle name="HEADING1 2 73 2" xfId="11422" xr:uid="{12226450-7B9F-4D3E-8590-F941B58146B6}"/>
    <cellStyle name="HEADING1 2 74" xfId="5232" xr:uid="{1FAD20DD-6169-45EE-9B1A-63334DC51F5B}"/>
    <cellStyle name="HEADING1 2 74 2" xfId="11423" xr:uid="{018B7BEE-41C5-4BE3-B5CC-879C1CA64EE9}"/>
    <cellStyle name="HEADING1 2 75" xfId="5233" xr:uid="{0EC90657-B984-49AA-90AE-1C8915F55F4D}"/>
    <cellStyle name="HEADING1 2 75 2" xfId="11424" xr:uid="{27A20FE0-2D58-4AF7-822F-C6C27C0ECE7C}"/>
    <cellStyle name="HEADING1 2 76" xfId="5234" xr:uid="{427288FA-DB13-4A98-8D40-9121C9F0A9DE}"/>
    <cellStyle name="HEADING1 2 76 2" xfId="11425" xr:uid="{1647F686-F09D-45BF-8D0A-16CFFF29C8A9}"/>
    <cellStyle name="HEADING1 2 77" xfId="5235" xr:uid="{04FF6699-1852-472B-A5C5-F73E235740A4}"/>
    <cellStyle name="HEADING1 2 77 2" xfId="11426" xr:uid="{3CC96312-B7A3-4E4F-A8B9-8CE26C60D615}"/>
    <cellStyle name="HEADING1 2 78" xfId="5236" xr:uid="{1B9089BD-5129-438D-9662-504B0F952C35}"/>
    <cellStyle name="HEADING1 2 78 2" xfId="11427" xr:uid="{203D56AB-38CE-4505-9949-F5B6832F5609}"/>
    <cellStyle name="HEADING1 2 79" xfId="5237" xr:uid="{DF4DEB80-FF96-4186-BF54-8F6AAD901B9B}"/>
    <cellStyle name="HEADING1 2 79 2" xfId="11428" xr:uid="{36CB23CC-CEE0-43EB-A047-6CA9AA321029}"/>
    <cellStyle name="HEADING1 2 8" xfId="1064" xr:uid="{27E219F9-CE16-499C-A308-BC8A458428C1}"/>
    <cellStyle name="HEADING1 2 8 2" xfId="5238" xr:uid="{7EC1B697-D2FE-49BB-AA6B-EB9B99EC22C7}"/>
    <cellStyle name="HEADING1 2 8 2 2" xfId="11430" xr:uid="{5911A7C8-A5FC-4A6D-A4B5-1B8991BC83F6}"/>
    <cellStyle name="HEADING1 2 8 3" xfId="11429" xr:uid="{126516A2-053F-4D31-A6BA-2640D1C00722}"/>
    <cellStyle name="HEADING1 2 80" xfId="5239" xr:uid="{0B5662CD-CDB3-4ECF-88ED-90BFD7FB22D1}"/>
    <cellStyle name="HEADING1 2 80 2" xfId="11431" xr:uid="{9E1E7A63-230B-4829-8846-3AF254E09A55}"/>
    <cellStyle name="HEADING1 2 81" xfId="5240" xr:uid="{4A04E883-7DE4-4595-BE08-E4568FE46DFE}"/>
    <cellStyle name="HEADING1 2 81 2" xfId="11432" xr:uid="{4EFAF8DF-C958-4A78-90FD-CA2C205411F7}"/>
    <cellStyle name="HEADING1 2 82" xfId="5241" xr:uid="{69240DEF-0A16-4837-A8FA-422FE50C1459}"/>
    <cellStyle name="HEADING1 2 82 2" xfId="11433" xr:uid="{E59DB661-F85A-4572-B115-D365CF7ACD88}"/>
    <cellStyle name="HEADING1 2 83" xfId="5242" xr:uid="{C2E32512-5D71-4A88-987F-1C75FA614FB1}"/>
    <cellStyle name="HEADING1 2 83 2" xfId="11434" xr:uid="{5630B669-6682-41C9-9DC3-F9E59686349C}"/>
    <cellStyle name="HEADING1 2 84" xfId="5243" xr:uid="{EB5AF7DE-0589-4B25-951B-07DB7A413D64}"/>
    <cellStyle name="HEADING1 2 84 2" xfId="11435" xr:uid="{0FE157FA-80CD-4AE1-AA19-25286A01006C}"/>
    <cellStyle name="HEADING1 2 85" xfId="5244" xr:uid="{E47C23FF-EFFC-4174-8C88-20868357ACCE}"/>
    <cellStyle name="HEADING1 2 85 2" xfId="11436" xr:uid="{33B95160-33F7-4FB9-B620-EDC8F00C82E5}"/>
    <cellStyle name="HEADING1 2 86" xfId="5245" xr:uid="{E74DDD14-9425-46F8-A5E0-DD27266FA610}"/>
    <cellStyle name="HEADING1 2 86 2" xfId="11437" xr:uid="{FC3F3CA4-6B98-49C6-A220-3236F46CB9C7}"/>
    <cellStyle name="HEADING1 2 87" xfId="5246" xr:uid="{495E5A1C-360D-4C1D-AF47-83F12E3F0703}"/>
    <cellStyle name="HEADING1 2 87 2" xfId="11438" xr:uid="{B4ED8ECB-DA94-45A5-89C6-FDF54A42EECA}"/>
    <cellStyle name="HEADING1 2 88" xfId="5247" xr:uid="{6B897A46-9E2C-4CE9-B984-14BA779AEAC8}"/>
    <cellStyle name="HEADING1 2 88 2" xfId="11439" xr:uid="{74362143-1809-49D5-B7EC-44B2581D3BC6}"/>
    <cellStyle name="HEADING1 2 89" xfId="5248" xr:uid="{2F73E3C2-D232-4DFC-A1D9-FD813D1677E2}"/>
    <cellStyle name="HEADING1 2 89 2" xfId="11440" xr:uid="{2C78C9A3-9CAD-4151-8848-2F7E4A145EAA}"/>
    <cellStyle name="HEADING1 2 9" xfId="5249" xr:uid="{3166F8D4-B4D2-4030-A2CF-4C03EFE0B2FA}"/>
    <cellStyle name="HEADING1 2 9 2" xfId="11441" xr:uid="{517EF78A-E9E8-4E39-BF6C-BDC0C57745AD}"/>
    <cellStyle name="HEADING1 2 90" xfId="5250" xr:uid="{AFDC4062-19D9-4B6A-B4A3-14AEF5342D22}"/>
    <cellStyle name="HEADING1 2 90 2" xfId="11442" xr:uid="{704FF31D-2AF8-473B-A321-3A170A30AB09}"/>
    <cellStyle name="HEADING1 2 91" xfId="5251" xr:uid="{C872CDFE-E469-46B8-91C9-D394E2660751}"/>
    <cellStyle name="HEADING1 2 91 2" xfId="11443" xr:uid="{9B989DBA-42B5-42F1-8BCC-E56561059817}"/>
    <cellStyle name="HEADING1 2 92" xfId="5252" xr:uid="{42B21F6E-1161-4684-BD46-5205F95C9CA1}"/>
    <cellStyle name="HEADING1 2 92 2" xfId="11444" xr:uid="{9264D0AA-E0F9-4867-83BE-E1C7CF263AA3}"/>
    <cellStyle name="HEADING1 2 93" xfId="5253" xr:uid="{350DA8E9-1147-4A27-B69B-27F7C63A3EEB}"/>
    <cellStyle name="HEADING1 2 93 2" xfId="11445" xr:uid="{9428259F-83FB-4A7D-931F-00F6099E44BA}"/>
    <cellStyle name="HEADING1 2 94" xfId="5254" xr:uid="{06D19BCA-D8BA-493C-BBD1-5C42672F5D17}"/>
    <cellStyle name="HEADING1 2 94 2" xfId="11446" xr:uid="{0159BF08-062A-4CD3-996F-E3C5C1747552}"/>
    <cellStyle name="HEADING1 2 95" xfId="5255" xr:uid="{21A79414-A7C5-4F15-945D-FDB536EA12D7}"/>
    <cellStyle name="HEADING1 2 95 2" xfId="11447" xr:uid="{AF5B5DFE-8023-4A1B-9AAA-EDCBD0B983B6}"/>
    <cellStyle name="HEADING1 2 96" xfId="5256" xr:uid="{1CFC6B80-FBD0-4DAE-8FDD-A63244192538}"/>
    <cellStyle name="HEADING1 2 96 2" xfId="11448" xr:uid="{2FE81732-FDA4-4901-8A74-9E87F18179B1}"/>
    <cellStyle name="HEADING1 2 97" xfId="5257" xr:uid="{1EBF974C-D504-48C6-B7C9-B319D7D40529}"/>
    <cellStyle name="HEADING1 2 97 2" xfId="11449" xr:uid="{7498932E-9935-48B2-9D3C-8EC85DD3390A}"/>
    <cellStyle name="HEADING1 2 98" xfId="5258" xr:uid="{0B33451F-41CC-41E5-AC42-0416D8A1285C}"/>
    <cellStyle name="HEADING1 2 98 2" xfId="11450" xr:uid="{087B68AC-798F-4D44-BB8D-86AA0F11833A}"/>
    <cellStyle name="HEADING1 2 99" xfId="5259" xr:uid="{4B1CCD1B-97F8-46F5-BF37-E3BD089F5C14}"/>
    <cellStyle name="HEADING1 2 99 2" xfId="11451" xr:uid="{AE3E6A35-3B34-4817-8865-F8F9DACA12AB}"/>
    <cellStyle name="HEADING1 3" xfId="1065" xr:uid="{48E0AE19-F52E-4876-A104-DD94B9211708}"/>
    <cellStyle name="HEADING1 3 2" xfId="1066" xr:uid="{F59CDD8B-9B97-4700-A987-A934D500A5C9}"/>
    <cellStyle name="HEADING1 3 2 2" xfId="1067" xr:uid="{865EE185-4B73-4357-9B0D-58ADCD9781E0}"/>
    <cellStyle name="HEADING1 3 2 2 2" xfId="11454" xr:uid="{DD60FE56-EEA7-447A-9691-BE71470570B6}"/>
    <cellStyle name="HEADING1 3 2 3" xfId="11453" xr:uid="{B0C296B2-B21D-4A2B-A635-E68EA5A1CD9D}"/>
    <cellStyle name="HEADING1 3 3" xfId="1068" xr:uid="{55E61CCB-6271-4537-A5D2-95B43A68A338}"/>
    <cellStyle name="HEADING1 3 3 2" xfId="1069" xr:uid="{25A06F9D-28A0-46D3-9340-4C522990C847}"/>
    <cellStyle name="HEADING1 3 3 2 2" xfId="8716" xr:uid="{C3080B93-2E0C-48AE-A582-F1C4163424CF}"/>
    <cellStyle name="HEADING1 3 3 2 2 2" xfId="11457" xr:uid="{1B639B15-E9DF-4B9D-A149-561C012D1BF5}"/>
    <cellStyle name="HEADING1 3 3 2 3" xfId="11456" xr:uid="{D1DF114C-AAAA-42F9-8A03-3ECC6A0322A1}"/>
    <cellStyle name="HEADING1 3 3 3" xfId="5260" xr:uid="{53B5003F-9AC3-46AA-8E99-93A7CC3D56F0}"/>
    <cellStyle name="HEADING1 3 3 3 2" xfId="11458" xr:uid="{009070B0-E911-4038-B10D-B9B8D6B25A31}"/>
    <cellStyle name="HEADING1 3 3 4" xfId="11455" xr:uid="{5C1C0AA6-852D-4309-8BF7-2AEB013F0F70}"/>
    <cellStyle name="HEADING1 3 4" xfId="1070" xr:uid="{3A89641D-D8AF-4A1B-A010-3212A533DDC2}"/>
    <cellStyle name="HEADING1 3 4 2" xfId="1071" xr:uid="{EF899EFB-B7CD-44A6-A323-1018B595F523}"/>
    <cellStyle name="HEADING1 3 4 2 2" xfId="8717" xr:uid="{83BA63DC-7F22-4951-A8E2-9838F5DA6561}"/>
    <cellStyle name="HEADING1 3 4 2 2 2" xfId="11461" xr:uid="{B624DBCF-05CD-424F-8C41-916AAA242097}"/>
    <cellStyle name="HEADING1 3 4 2 3" xfId="11460" xr:uid="{B5831034-1EC2-44F3-AE12-66DED9B4574D}"/>
    <cellStyle name="HEADING1 3 4 3" xfId="5261" xr:uid="{AF28708B-9589-42F1-9C12-50A648959568}"/>
    <cellStyle name="HEADING1 3 4 3 2" xfId="11462" xr:uid="{F8B9E443-CA5D-489F-AD82-D916C36DBF37}"/>
    <cellStyle name="HEADING1 3 4 4" xfId="11459" xr:uid="{2D36A48E-79C0-4173-B35D-A163355845F0}"/>
    <cellStyle name="HEADING1 3 5" xfId="1072" xr:uid="{9F4174EB-E076-462C-B061-D57F19740286}"/>
    <cellStyle name="HEADING1 3 5 2" xfId="1073" xr:uid="{A89D6B6F-98AD-421E-AF4D-72F053D05E0D}"/>
    <cellStyle name="HEADING1 3 5 2 2" xfId="8718" xr:uid="{03FDF6F8-92D3-4F40-A547-C69FD55FB6C2}"/>
    <cellStyle name="HEADING1 3 5 2 2 2" xfId="11465" xr:uid="{F0788201-15A8-4C58-8F89-9123397751E9}"/>
    <cellStyle name="HEADING1 3 5 2 3" xfId="11464" xr:uid="{5B7F1C38-E373-46E6-9FFA-933D3A35D387}"/>
    <cellStyle name="HEADING1 3 5 3" xfId="5262" xr:uid="{9C83955B-473F-4C2B-89CA-619EBA8E59BD}"/>
    <cellStyle name="HEADING1 3 5 3 2" xfId="11466" xr:uid="{06ABC87F-2777-4089-AC8B-B8B72E39D79F}"/>
    <cellStyle name="HEADING1 3 5 4" xfId="11463" xr:uid="{6B06C7B6-7130-4FBB-991F-43C8BBA16B4B}"/>
    <cellStyle name="HEADING1 3 6" xfId="1074" xr:uid="{1AFEBE89-3CAE-400A-880F-576A42ECF47B}"/>
    <cellStyle name="HEADING1 3 6 2" xfId="1075" xr:uid="{BA857246-E6AF-48A0-905D-ECC9B9996A69}"/>
    <cellStyle name="HEADING1 3 6 2 2" xfId="8719" xr:uid="{3967CF0D-3671-4418-8846-5ACEF1F54F0C}"/>
    <cellStyle name="HEADING1 3 6 2 2 2" xfId="11469" xr:uid="{273DAB61-35EB-4D47-AB33-97358804A9BF}"/>
    <cellStyle name="HEADING1 3 6 2 3" xfId="11468" xr:uid="{E028EC51-C600-436A-A7F7-10FF53ADE6DB}"/>
    <cellStyle name="HEADING1 3 6 3" xfId="5263" xr:uid="{6C215931-89C1-409A-9840-2054D97F93D6}"/>
    <cellStyle name="HEADING1 3 6 3 2" xfId="11470" xr:uid="{9CC88793-ACC3-42C8-8E4D-C2809662A819}"/>
    <cellStyle name="HEADING1 3 6 4" xfId="11467" xr:uid="{6F00BAA9-E29D-44B9-8DAF-91FB56A3F144}"/>
    <cellStyle name="HEADING1 3 7" xfId="1076" xr:uid="{8596DC57-0261-4CFA-97E0-B9C3A4E99707}"/>
    <cellStyle name="HEADING1 3 7 2" xfId="1077" xr:uid="{65273A3D-4B3F-4C10-AFD4-71BABCF478DF}"/>
    <cellStyle name="HEADING1 3 7 2 2" xfId="8720" xr:uid="{C5DAA061-4DCF-404A-926F-CC4021905166}"/>
    <cellStyle name="HEADING1 3 7 2 2 2" xfId="11473" xr:uid="{10C55871-A627-44CB-9B3D-23739F5CEB2F}"/>
    <cellStyle name="HEADING1 3 7 2 3" xfId="11472" xr:uid="{441099E4-31F3-4FB1-908F-DBE5A0FE5B7C}"/>
    <cellStyle name="HEADING1 3 7 3" xfId="5264" xr:uid="{B4A1930E-A329-4AFA-85E0-E1F2912B3224}"/>
    <cellStyle name="HEADING1 3 7 3 2" xfId="11474" xr:uid="{52370004-180D-4E52-AA1F-B259456E77CA}"/>
    <cellStyle name="HEADING1 3 7 4" xfId="11471" xr:uid="{9D96BB21-1CD6-4E63-8C13-EEDB76FF2ACF}"/>
    <cellStyle name="HEADING1 3 8" xfId="1078" xr:uid="{3DA8AF18-D708-46E0-A0CA-D1DA2DCBD8C3}"/>
    <cellStyle name="HEADING1 3 8 2" xfId="11475" xr:uid="{70E8AB38-4D33-4C23-8885-52135E784C6D}"/>
    <cellStyle name="HEADING1 3 9" xfId="11452" xr:uid="{107C7577-E255-4F0A-8823-320B9823D731}"/>
    <cellStyle name="HEADING1 4" xfId="1079" xr:uid="{59720451-7A7F-4EC4-BF19-74F1353D6DC1}"/>
    <cellStyle name="HEADING1 4 2" xfId="1080" xr:uid="{8042CE50-9B9A-4EDD-A980-43D22173460A}"/>
    <cellStyle name="HEADING1 4 2 2" xfId="8721" xr:uid="{757DDFC3-AA0A-4665-942D-98D823B2D7C5}"/>
    <cellStyle name="HEADING1 4 2 2 2" xfId="11478" xr:uid="{8269CF14-C8EC-4572-8E8B-8FE684926B9D}"/>
    <cellStyle name="HEADING1 4 2 3" xfId="11477" xr:uid="{DD454369-6656-4DE8-8FDB-B5B1795612D4}"/>
    <cellStyle name="HEADING1 4 3" xfId="5265" xr:uid="{F81BE152-1F11-414A-BBBB-A3F6F0D50F79}"/>
    <cellStyle name="HEADING1 4 3 2" xfId="11479" xr:uid="{A2B0FC30-E470-40E9-89E5-FD215EDD34EF}"/>
    <cellStyle name="HEADING1 4 4" xfId="11476" xr:uid="{D7282BC9-44A0-43B0-A833-7568870B8895}"/>
    <cellStyle name="HEADING1 5" xfId="1081" xr:uid="{D6DD3ACE-C7DE-4A26-BAEE-A04A7C9B83B3}"/>
    <cellStyle name="HEADING1 5 2" xfId="1082" xr:uid="{7C314295-9E7B-4964-A1F4-F8FDCFA44071}"/>
    <cellStyle name="HEADING1 5 2 2" xfId="8722" xr:uid="{BE01BD87-3C38-42FC-8EDE-3E3BDD529BA8}"/>
    <cellStyle name="HEADING1 5 2 2 2" xfId="11482" xr:uid="{8BDEB42D-095E-4B30-A155-8EA32C756163}"/>
    <cellStyle name="HEADING1 5 2 3" xfId="11481" xr:uid="{DE30994D-80AF-4766-A3FB-AF96E85DA3B0}"/>
    <cellStyle name="HEADING1 5 3" xfId="5266" xr:uid="{36170ED4-436C-441E-9058-98B7BAFBB666}"/>
    <cellStyle name="HEADING1 5 3 2" xfId="11483" xr:uid="{18843B20-62E5-4BDD-AFC4-D789DCA70BC8}"/>
    <cellStyle name="HEADING1 5 4" xfId="11480" xr:uid="{1AA26A38-518E-49BD-AF95-D5E71BCE3457}"/>
    <cellStyle name="HEADING1 6" xfId="1083" xr:uid="{6324CB1F-9659-4C03-84BF-25DE0B38C72A}"/>
    <cellStyle name="HEADING1 6 2" xfId="1084" xr:uid="{E37C4397-F7B9-4DCD-9ACE-9419980FA6DD}"/>
    <cellStyle name="HEADING1 6 2 2" xfId="8723" xr:uid="{280F75FF-2581-4899-9B46-614715464139}"/>
    <cellStyle name="HEADING1 6 2 2 2" xfId="11486" xr:uid="{0633E0A9-DEC6-4596-9AC5-2A8F8642F926}"/>
    <cellStyle name="HEADING1 6 2 3" xfId="11485" xr:uid="{A51ABAF3-84D3-4FDE-BB7B-4D865B547F3A}"/>
    <cellStyle name="HEADING1 6 3" xfId="5267" xr:uid="{97841760-B99E-45A5-BFDF-C5023B8E6051}"/>
    <cellStyle name="HEADING1 6 3 2" xfId="11487" xr:uid="{6F60A9CA-8721-4B41-A85A-993C7FD0D16B}"/>
    <cellStyle name="HEADING1 6 4" xfId="11484" xr:uid="{F775C86F-9D6C-463C-B0F9-3DE425BCA7B9}"/>
    <cellStyle name="HEADING1 7" xfId="1085" xr:uid="{486C28FE-F1D2-4AD9-BF96-166D1ED06D8B}"/>
    <cellStyle name="HEADING1 7 2" xfId="1086" xr:uid="{62612235-33D2-42F8-BA9F-2DAF825A1CCB}"/>
    <cellStyle name="HEADING1 7 2 2" xfId="8724" xr:uid="{CD9C4DC1-8207-4E6C-AB85-CC803575274D}"/>
    <cellStyle name="HEADING1 7 2 2 2" xfId="11490" xr:uid="{89E9BB4F-B605-4E3B-AC28-7D28E8B89D41}"/>
    <cellStyle name="HEADING1 7 2 3" xfId="11489" xr:uid="{C80D57CA-45B9-4897-9983-9B7ED7C6EC2D}"/>
    <cellStyle name="HEADING1 7 3" xfId="5268" xr:uid="{089B2626-2087-41A2-823C-C70A0CBD9A66}"/>
    <cellStyle name="HEADING1 7 3 2" xfId="11491" xr:uid="{D61078FC-B051-4201-8039-57117D66F93C}"/>
    <cellStyle name="HEADING1 7 4" xfId="11488" xr:uid="{835A3C39-5995-4B53-9F11-613309847763}"/>
    <cellStyle name="HEADING1 8" xfId="1087" xr:uid="{11872FBC-59B6-4FC8-93CA-4AF1CE0BF761}"/>
    <cellStyle name="HEADING1 8 2" xfId="1088" xr:uid="{F01600FF-39C1-465F-9D68-2C9C8C5DA9F3}"/>
    <cellStyle name="HEADING1 8 2 2" xfId="8725" xr:uid="{CF2E48D2-39FF-452C-B66A-8BDC921B1F55}"/>
    <cellStyle name="HEADING1 8 2 2 2" xfId="11494" xr:uid="{866C3497-3D29-421C-8FE5-FBB76BBF0C69}"/>
    <cellStyle name="HEADING1 8 2 3" xfId="11493" xr:uid="{AF11F5C0-D74D-4F5E-AED6-1EFD349442EF}"/>
    <cellStyle name="HEADING1 8 3" xfId="5269" xr:uid="{677DAD45-5869-400C-B111-E07C4A271108}"/>
    <cellStyle name="HEADING1 8 3 2" xfId="11495" xr:uid="{B287F55E-6A90-4246-AE28-5C3208C5BAFA}"/>
    <cellStyle name="HEADING1 8 4" xfId="11492" xr:uid="{2C825C09-F4F0-43E5-AB35-C573F60FED22}"/>
    <cellStyle name="HEADING1 9" xfId="1089" xr:uid="{250944F3-3609-4F83-8D42-749AB2A45721}"/>
    <cellStyle name="HEADING1 9 2" xfId="1090" xr:uid="{5C6C8FEC-61F4-4EC0-8D2B-4E87FF817930}"/>
    <cellStyle name="HEADING1 9 2 2" xfId="8726" xr:uid="{83364A14-5A88-4935-81CF-E0D653437DB4}"/>
    <cellStyle name="HEADING1 9 2 2 2" xfId="11498" xr:uid="{5DE97BCC-0407-4B37-BAD0-EE66FCA83411}"/>
    <cellStyle name="HEADING1 9 2 3" xfId="11497" xr:uid="{C40BBB92-5617-447A-BD21-72F37A48A2CA}"/>
    <cellStyle name="HEADING1 9 3" xfId="5270" xr:uid="{3F015056-C7D4-4DD5-BB1C-FDE2F772C7F4}"/>
    <cellStyle name="HEADING1 9 3 2" xfId="11499" xr:uid="{F83DA5EB-5B73-4BF7-BDF6-F866E3C64B66}"/>
    <cellStyle name="HEADING1 9 4" xfId="11496" xr:uid="{D6A1A6C9-3C34-4C11-8FE5-6CCBFCEB454B}"/>
    <cellStyle name="HEADING2" xfId="19" xr:uid="{00000000-0005-0000-0000-000013000000}"/>
    <cellStyle name="HEADING2 10" xfId="1092" xr:uid="{A585CD6C-61AA-4CD9-A8BF-41F40D5A435C}"/>
    <cellStyle name="HEADING2 10 2" xfId="1093" xr:uid="{810186B6-EDBF-4D90-B68C-D2218CB33BF6}"/>
    <cellStyle name="HEADING2 10 2 2" xfId="8727" xr:uid="{A42779E1-1FB8-4122-BBA4-79ADA222E11F}"/>
    <cellStyle name="HEADING2 10 2 2 2" xfId="11503" xr:uid="{2D61810E-0AFB-4695-91FB-F30E64476005}"/>
    <cellStyle name="HEADING2 10 2 3" xfId="11502" xr:uid="{1AB117F8-9719-4CA7-A05A-B96F3479E938}"/>
    <cellStyle name="HEADING2 10 3" xfId="5272" xr:uid="{686CC2B0-3546-430D-8461-28D821EE8E6A}"/>
    <cellStyle name="HEADING2 10 3 2" xfId="11504" xr:uid="{55BB0A6F-3A15-46B3-8C28-C5444B966777}"/>
    <cellStyle name="HEADING2 10 4" xfId="11501" xr:uid="{E44E6F73-D499-41E7-AB93-C28CA69ADA50}"/>
    <cellStyle name="HEADING2 11" xfId="1094" xr:uid="{E3871D5E-C042-4E15-9625-3FEE26EB9E67}"/>
    <cellStyle name="HEADING2 11 2" xfId="1095" xr:uid="{DA15C77E-868E-42C3-85D6-BA8B2A2E3D25}"/>
    <cellStyle name="HEADING2 11 2 2" xfId="8728" xr:uid="{E76CEDED-62C7-412E-9FC0-56636924CE42}"/>
    <cellStyle name="HEADING2 11 2 2 2" xfId="11507" xr:uid="{C4B7BDF8-EB30-448F-A703-23A1AA445F65}"/>
    <cellStyle name="HEADING2 11 2 3" xfId="11506" xr:uid="{B9C4993D-9B66-4538-845D-3AC779F562B7}"/>
    <cellStyle name="HEADING2 11 3" xfId="5273" xr:uid="{7EE23F0D-9B96-442A-A267-CC3DC8D3CB11}"/>
    <cellStyle name="HEADING2 11 3 2" xfId="11508" xr:uid="{9E097049-65E6-4D29-8C8B-6DCC5FF43FF3}"/>
    <cellStyle name="HEADING2 11 4" xfId="11505" xr:uid="{47DAC136-675A-4646-94A1-DDF945BA3934}"/>
    <cellStyle name="HEADING2 12" xfId="1096" xr:uid="{2D66D634-0D9C-42C4-B76C-44BC54A58F2F}"/>
    <cellStyle name="HEADING2 12 2" xfId="1097" xr:uid="{5775617D-96B1-42B6-B229-344081AE5AC2}"/>
    <cellStyle name="HEADING2 12 2 2" xfId="8729" xr:uid="{D4CA2F52-564A-4CDC-A9DB-6E2D362D8B53}"/>
    <cellStyle name="HEADING2 12 2 2 2" xfId="11511" xr:uid="{56B8AD3F-DDA3-41B5-9AAE-8AAA807EA1D6}"/>
    <cellStyle name="HEADING2 12 2 3" xfId="11510" xr:uid="{560268E2-6F24-4663-961A-3555312C757F}"/>
    <cellStyle name="HEADING2 12 3" xfId="5274" xr:uid="{EE0109F1-5832-48D5-A3F5-20474D96923A}"/>
    <cellStyle name="HEADING2 12 3 2" xfId="11512" xr:uid="{34163042-3F30-4A62-8BBA-E21E1FCBC3F0}"/>
    <cellStyle name="HEADING2 12 4" xfId="11509" xr:uid="{CF4FA1E3-1FAC-47E8-879E-81810E00B357}"/>
    <cellStyle name="HEADING2 13" xfId="1098" xr:uid="{112D01B0-78D2-4F24-8606-C0B5F023BA5B}"/>
    <cellStyle name="HEADING2 13 2" xfId="1099" xr:uid="{4DFEB4DC-CFC8-4F03-966A-662B5122EEFB}"/>
    <cellStyle name="HEADING2 13 2 2" xfId="8730" xr:uid="{FA2FD5BE-1F38-4949-9978-CFB5CC3A474F}"/>
    <cellStyle name="HEADING2 13 2 2 2" xfId="11515" xr:uid="{0E2FF8E6-5F8A-4BBF-850F-2B983C8A96F0}"/>
    <cellStyle name="HEADING2 13 2 3" xfId="11514" xr:uid="{B67EBBFA-1CEF-4628-8C45-C44290BF587B}"/>
    <cellStyle name="HEADING2 13 3" xfId="5275" xr:uid="{A90AC38E-5A01-48F9-9506-B7AAC6377E84}"/>
    <cellStyle name="HEADING2 13 3 2" xfId="11516" xr:uid="{C7AAFA6A-923E-4FBE-9DCA-8C4D9E6DBF8D}"/>
    <cellStyle name="HEADING2 13 4" xfId="11513" xr:uid="{D4689675-591B-4353-B380-6AF69A53B61D}"/>
    <cellStyle name="HEADING2 14" xfId="1100" xr:uid="{2531902D-ACF4-405A-A151-E82200561E9A}"/>
    <cellStyle name="HEADING2 14 2" xfId="1101" xr:uid="{62189F31-F01F-46E4-B0E6-A335E65A102F}"/>
    <cellStyle name="HEADING2 14 2 2" xfId="8731" xr:uid="{45A36CF1-EA6C-4643-B47B-463BCCF15276}"/>
    <cellStyle name="HEADING2 14 2 2 2" xfId="11519" xr:uid="{B62DE372-E576-4BC4-8E3F-F64968404BE6}"/>
    <cellStyle name="HEADING2 14 2 3" xfId="11518" xr:uid="{6194B833-A49C-47E5-94B6-CE1A0717B467}"/>
    <cellStyle name="HEADING2 14 3" xfId="5276" xr:uid="{B3600C5B-1E8C-44C8-8719-D6BF2C372C8D}"/>
    <cellStyle name="HEADING2 14 3 2" xfId="11520" xr:uid="{AC49CEC3-956D-4BA3-BAF2-9A5816C0EE54}"/>
    <cellStyle name="HEADING2 14 4" xfId="11517" xr:uid="{80EC72C2-1983-4199-87B3-0D0A25DF2300}"/>
    <cellStyle name="HEADING2 15" xfId="1102" xr:uid="{523BBE59-8377-43E0-B24D-27A7355BEAA4}"/>
    <cellStyle name="HEADING2 15 2" xfId="1103" xr:uid="{F2E8DBD0-8903-48C2-AB8D-F85C40B858F0}"/>
    <cellStyle name="HEADING2 15 2 2" xfId="8732" xr:uid="{240C719B-67EC-4933-A605-3BEF4DA23093}"/>
    <cellStyle name="HEADING2 15 2 2 2" xfId="11523" xr:uid="{AB4C9241-8DC3-4115-A6F9-D78F92AF313B}"/>
    <cellStyle name="HEADING2 15 2 3" xfId="11522" xr:uid="{267F8360-EECA-48AF-81AF-6220B5331FDE}"/>
    <cellStyle name="HEADING2 15 3" xfId="5277" xr:uid="{52B3456C-A865-471A-BB4B-2C1C1B3B7A43}"/>
    <cellStyle name="HEADING2 15 3 2" xfId="11524" xr:uid="{7A17C982-8E56-4683-95BC-B880981F0553}"/>
    <cellStyle name="HEADING2 15 4" xfId="11521" xr:uid="{73017796-122B-4709-9121-09BCB80F4324}"/>
    <cellStyle name="HEADING2 16" xfId="1104" xr:uid="{4B43606E-ABF0-42DA-ADF1-801F16E8CC42}"/>
    <cellStyle name="HEADING2 16 2" xfId="1105" xr:uid="{51BF8378-5C87-45FE-9453-FA6345135FB7}"/>
    <cellStyle name="HEADING2 16 2 2" xfId="8733" xr:uid="{D2776008-1E8E-4812-9F63-70EB8462B1A5}"/>
    <cellStyle name="HEADING2 16 2 2 2" xfId="11527" xr:uid="{F69215FD-BB70-45A5-9ED5-79805A965042}"/>
    <cellStyle name="HEADING2 16 2 3" xfId="11526" xr:uid="{3D4E91CF-F1A4-40C1-8082-CFBE2B7DB38F}"/>
    <cellStyle name="HEADING2 16 3" xfId="5278" xr:uid="{C51489D0-F015-4B63-B1D9-39E8740F2892}"/>
    <cellStyle name="HEADING2 16 3 2" xfId="11528" xr:uid="{B191B91D-2084-4770-B8E6-512A72E01DC4}"/>
    <cellStyle name="HEADING2 16 4" xfId="11525" xr:uid="{FC12DB65-8B26-4FE4-A1DF-0449030C9B3B}"/>
    <cellStyle name="HEADING2 17" xfId="1106" xr:uid="{8C98938A-BFA8-4D56-86AA-A536BB89C451}"/>
    <cellStyle name="HEADING2 17 2" xfId="1107" xr:uid="{13204FA2-3CEB-4436-AEA0-C6A5C2AC0C77}"/>
    <cellStyle name="HEADING2 17 2 2" xfId="8734" xr:uid="{46CC8ABD-FF40-4AC7-A681-DFF647131164}"/>
    <cellStyle name="HEADING2 17 2 2 2" xfId="11531" xr:uid="{5FD11841-435E-4438-A623-96C5C838509F}"/>
    <cellStyle name="HEADING2 17 2 3" xfId="11530" xr:uid="{14585ACE-B1F6-428A-ACA9-804AF6DB218F}"/>
    <cellStyle name="HEADING2 17 3" xfId="5279" xr:uid="{BFF20613-1252-43FB-B3FE-ED941005CC7C}"/>
    <cellStyle name="HEADING2 17 3 2" xfId="11532" xr:uid="{DA03C838-8C07-4E3A-891B-EE8E56D1CF91}"/>
    <cellStyle name="HEADING2 17 4" xfId="11529" xr:uid="{4DE943F2-3C94-4ADB-A415-FDFC12657859}"/>
    <cellStyle name="HEADING2 18" xfId="1108" xr:uid="{51938E2C-984B-483B-88A2-0C6E13DAA18E}"/>
    <cellStyle name="HEADING2 18 2" xfId="1109" xr:uid="{AD549AAC-2EC7-4DC8-B04B-9418148138D3}"/>
    <cellStyle name="HEADING2 18 2 2" xfId="8735" xr:uid="{6B7D18B0-5751-4EB3-A907-CF1FBAA9B379}"/>
    <cellStyle name="HEADING2 18 2 2 2" xfId="11535" xr:uid="{85BD6442-20C1-4191-AC1D-20AA8F4A2008}"/>
    <cellStyle name="HEADING2 18 2 3" xfId="11534" xr:uid="{17F424A3-D208-4BE7-A694-D6E236CAB45E}"/>
    <cellStyle name="HEADING2 18 3" xfId="5280" xr:uid="{E92C5C75-367A-4BF9-A75E-FD099C0EF196}"/>
    <cellStyle name="HEADING2 18 3 2" xfId="11536" xr:uid="{C97E51AB-E4FA-4781-B430-5B036C5882B9}"/>
    <cellStyle name="HEADING2 18 4" xfId="11533" xr:uid="{00956564-D6CE-4417-9DF5-37B388A93045}"/>
    <cellStyle name="HEADING2 19" xfId="1110" xr:uid="{0DC21EC4-D784-44DA-829C-BF3DAA93634B}"/>
    <cellStyle name="HEADING2 19 2" xfId="1111" xr:uid="{17A26651-41FA-44E4-8EBD-592587124FCB}"/>
    <cellStyle name="HEADING2 19 2 2" xfId="8736" xr:uid="{F59545C9-E5A5-43B0-9B05-520D961DB9F8}"/>
    <cellStyle name="HEADING2 19 2 2 2" xfId="11539" xr:uid="{2A6E8ED8-3687-4236-A4F3-F6C1AC13F719}"/>
    <cellStyle name="HEADING2 19 2 3" xfId="11538" xr:uid="{DEA8BB3C-5E02-4AFC-9206-CBF3634C2C70}"/>
    <cellStyle name="HEADING2 19 3" xfId="5281" xr:uid="{2B92D357-0654-434F-A330-F22FF552048A}"/>
    <cellStyle name="HEADING2 19 3 2" xfId="11540" xr:uid="{5B7BC1F4-D906-4EB7-9D62-C6D9A0C2A98A}"/>
    <cellStyle name="HEADING2 19 4" xfId="11537" xr:uid="{C8B4B6BC-DEED-4A3E-9037-DD564B7D7F55}"/>
    <cellStyle name="HEADING2 2" xfId="57" xr:uid="{00000000-0005-0000-0000-000024000000}"/>
    <cellStyle name="HEADING2 2 10" xfId="5283" xr:uid="{2029B67E-F009-4563-882F-E52E094FB573}"/>
    <cellStyle name="HEADING2 2 10 2" xfId="11542" xr:uid="{4F737274-3B69-4D01-A3BA-6F13A4630AA1}"/>
    <cellStyle name="HEADING2 2 100" xfId="5284" xr:uid="{D5935821-20F1-4523-A4A6-C5B085EB8BC6}"/>
    <cellStyle name="HEADING2 2 100 2" xfId="11543" xr:uid="{B2AD22E8-664F-40F6-B425-0FDE75C8346D}"/>
    <cellStyle name="HEADING2 2 101" xfId="5285" xr:uid="{554FB60B-F0A2-4D59-B3A5-40F0EC216A26}"/>
    <cellStyle name="HEADING2 2 101 2" xfId="11544" xr:uid="{1C773890-118D-46CE-9579-5B6C1D86DC72}"/>
    <cellStyle name="HEADING2 2 102" xfId="5286" xr:uid="{57E42323-FBA6-4306-9661-A6D03CF6A100}"/>
    <cellStyle name="HEADING2 2 102 2" xfId="11545" xr:uid="{15ACC590-A4B5-4DB3-88AA-A1979EB40869}"/>
    <cellStyle name="HEADING2 2 103" xfId="5287" xr:uid="{67886B86-39D4-4128-B69E-D8DD331F1D00}"/>
    <cellStyle name="HEADING2 2 103 2" xfId="11546" xr:uid="{6D2FADB4-4B9F-4CB2-995F-B997A04569B1}"/>
    <cellStyle name="HEADING2 2 104" xfId="5288" xr:uid="{F86850D2-78BA-42EA-841D-24295D4285DB}"/>
    <cellStyle name="HEADING2 2 104 2" xfId="11547" xr:uid="{B22B7E00-74AC-4422-A9D6-B0D6FB929AAB}"/>
    <cellStyle name="HEADING2 2 105" xfId="5289" xr:uid="{BAEDD25F-B55D-4ECC-92ED-915ED551684B}"/>
    <cellStyle name="HEADING2 2 105 2" xfId="11548" xr:uid="{CF99B394-FE33-4DF4-ADAC-6556F1EA5EC8}"/>
    <cellStyle name="HEADING2 2 106" xfId="5290" xr:uid="{404FC2F7-242C-4A20-A9A8-0CF6A34C88DF}"/>
    <cellStyle name="HEADING2 2 106 2" xfId="11549" xr:uid="{C794B41B-06C8-4E33-AD21-E896FC7BACED}"/>
    <cellStyle name="HEADING2 2 107" xfId="5291" xr:uid="{01FAB7BB-AFE5-44DC-820A-A54583D90FE0}"/>
    <cellStyle name="HEADING2 2 107 2" xfId="11550" xr:uid="{882639EE-829B-4BD3-9636-D8A02D83D33A}"/>
    <cellStyle name="HEADING2 2 108" xfId="5292" xr:uid="{E237D787-CEF6-412C-8BB6-4D140755C8E5}"/>
    <cellStyle name="HEADING2 2 108 2" xfId="11551" xr:uid="{1F686B5E-6FBE-4F48-95A9-7F2124C61D09}"/>
    <cellStyle name="HEADING2 2 109" xfId="5293" xr:uid="{D98BB5DE-DBEE-481C-AA12-B71DC9985906}"/>
    <cellStyle name="HEADING2 2 109 2" xfId="11552" xr:uid="{262AEBD9-BF1C-45F3-BD2A-15B0F5F04E76}"/>
    <cellStyle name="HEADING2 2 11" xfId="5294" xr:uid="{E69D51B4-CBC4-421A-868A-D1A7CBDB708C}"/>
    <cellStyle name="HEADING2 2 11 2" xfId="11553" xr:uid="{716706F4-CC3D-488D-B644-9D4457C33CB8}"/>
    <cellStyle name="HEADING2 2 110" xfId="5295" xr:uid="{21B02118-166E-4797-9BB6-C4ED8BE5214C}"/>
    <cellStyle name="HEADING2 2 110 2" xfId="11554" xr:uid="{FAE87F2B-E3D4-436F-ADE2-304DFBD51851}"/>
    <cellStyle name="HEADING2 2 111" xfId="5296" xr:uid="{C88BB4B6-A0A6-453B-8C7D-441B3DD43A2C}"/>
    <cellStyle name="HEADING2 2 111 2" xfId="11555" xr:uid="{3CE59851-048D-4993-8A5F-0B72D1139091}"/>
    <cellStyle name="HEADING2 2 112" xfId="5297" xr:uid="{ECAB5E50-7E60-4CB5-8F8E-3835A8C215AA}"/>
    <cellStyle name="HEADING2 2 112 2" xfId="11556" xr:uid="{D6B01113-1EBA-47AF-B61B-A312F29E8732}"/>
    <cellStyle name="HEADING2 2 113" xfId="5298" xr:uid="{2C5AE60C-4F08-4EDB-B530-42E332BEA9A2}"/>
    <cellStyle name="HEADING2 2 113 2" xfId="11557" xr:uid="{CAAF6347-A759-4BB8-860B-1C596447D445}"/>
    <cellStyle name="HEADING2 2 114" xfId="5299" xr:uid="{F4880C17-A3EC-4CA8-A322-09EF2F6399F7}"/>
    <cellStyle name="HEADING2 2 114 2" xfId="11558" xr:uid="{CE2E98C2-49C2-4B75-AF98-49E37052F02B}"/>
    <cellStyle name="HEADING2 2 115" xfId="5300" xr:uid="{54FAE7AA-3D14-46B0-9A76-A211D6F80D04}"/>
    <cellStyle name="HEADING2 2 115 2" xfId="11559" xr:uid="{D2118522-DCA1-4548-9ECF-135D51EAF3BD}"/>
    <cellStyle name="HEADING2 2 116" xfId="5301" xr:uid="{85492817-D62F-40F8-9AF7-C03DD2BF5575}"/>
    <cellStyle name="HEADING2 2 116 2" xfId="11560" xr:uid="{4CFA2919-1ACB-4F37-8509-4C2C9F6718A7}"/>
    <cellStyle name="HEADING2 2 117" xfId="5302" xr:uid="{1DE48F8B-70C8-49B5-9A45-1BDFD765EF58}"/>
    <cellStyle name="HEADING2 2 117 2" xfId="11561" xr:uid="{61E5DDD2-2011-413D-AE30-BF5B751AD8A8}"/>
    <cellStyle name="HEADING2 2 118" xfId="5303" xr:uid="{EF88FEAB-0C0E-48AA-BC62-52DBDF064E6D}"/>
    <cellStyle name="HEADING2 2 118 2" xfId="11562" xr:uid="{AD2B757C-5044-4FC4-BA35-A01CC2FEE7B6}"/>
    <cellStyle name="HEADING2 2 119" xfId="5304" xr:uid="{FE7E8038-446C-4668-8AC7-F7DA832C8EB1}"/>
    <cellStyle name="HEADING2 2 119 2" xfId="11563" xr:uid="{09CBD725-7234-482C-B3B0-606B8BE4EDB0}"/>
    <cellStyle name="HEADING2 2 12" xfId="5305" xr:uid="{813869A0-C1B5-4AF9-A1A5-037149CBBE78}"/>
    <cellStyle name="HEADING2 2 12 2" xfId="11564" xr:uid="{1A3CB29F-401A-49A0-A4D1-C99B07201744}"/>
    <cellStyle name="HEADING2 2 120" xfId="5306" xr:uid="{6DFED212-0D33-42E4-91AC-DE4EF6345CA1}"/>
    <cellStyle name="HEADING2 2 120 2" xfId="11565" xr:uid="{0D5F68C1-F5B1-4352-9750-381388799352}"/>
    <cellStyle name="HEADING2 2 121" xfId="5307" xr:uid="{1815573D-2B86-4409-A52B-C8457C3EBF50}"/>
    <cellStyle name="HEADING2 2 121 2" xfId="11566" xr:uid="{06BB1C2A-29D0-469F-8377-1D8BFA6AC7CC}"/>
    <cellStyle name="HEADING2 2 122" xfId="5308" xr:uid="{E21DB921-D028-4477-87F3-3260CA4A3167}"/>
    <cellStyle name="HEADING2 2 122 2" xfId="11567" xr:uid="{707EE522-13A7-40C2-B280-33C7A25A4081}"/>
    <cellStyle name="HEADING2 2 123" xfId="5309" xr:uid="{42234B15-6760-4536-A1DE-54085588DDFE}"/>
    <cellStyle name="HEADING2 2 123 2" xfId="11568" xr:uid="{65D164FD-8EF9-4568-B41E-72691648C566}"/>
    <cellStyle name="HEADING2 2 124" xfId="5310" xr:uid="{D43CF375-D6CA-4833-B421-DC226486B670}"/>
    <cellStyle name="HEADING2 2 124 2" xfId="11569" xr:uid="{8500F0EB-7A6F-4C4C-86DA-FA0689CFB80E}"/>
    <cellStyle name="HEADING2 2 125" xfId="5311" xr:uid="{ECBCD3F6-8E46-4600-8394-73305141032A}"/>
    <cellStyle name="HEADING2 2 125 2" xfId="11570" xr:uid="{6DD915E8-350E-4AED-A5DD-EEE1302B6506}"/>
    <cellStyle name="HEADING2 2 126" xfId="5312" xr:uid="{474B2912-B793-43E2-B618-E4526BF1BFDA}"/>
    <cellStyle name="HEADING2 2 126 2" xfId="11571" xr:uid="{41329205-474C-4EA1-913D-F152A9DBF5CC}"/>
    <cellStyle name="HEADING2 2 127" xfId="5313" xr:uid="{FBB36CE6-0442-45B4-B334-63F05ACFD280}"/>
    <cellStyle name="HEADING2 2 127 2" xfId="11572" xr:uid="{CD69C80B-3794-4197-8912-414F01EDA7EB}"/>
    <cellStyle name="HEADING2 2 128" xfId="5314" xr:uid="{4E26BA51-8220-4CEF-8F82-02B8BC2946B0}"/>
    <cellStyle name="HEADING2 2 128 2" xfId="11573" xr:uid="{05C5A825-443E-4A85-89C3-6D523508D42B}"/>
    <cellStyle name="HEADING2 2 129" xfId="5315" xr:uid="{81E8A340-4375-48A0-B031-D51E57AFDEF3}"/>
    <cellStyle name="HEADING2 2 129 2" xfId="11574" xr:uid="{92138A90-958A-4D42-9466-48AE74E23DD1}"/>
    <cellStyle name="HEADING2 2 13" xfId="5316" xr:uid="{132A9010-B043-4F11-B96C-CF88C54C617F}"/>
    <cellStyle name="HEADING2 2 13 2" xfId="11575" xr:uid="{E25CE62B-5B42-46CA-BE04-9BD5A6B722DE}"/>
    <cellStyle name="HEADING2 2 130" xfId="5317" xr:uid="{AF0997E0-A5F9-4339-8C82-35F33F62A99E}"/>
    <cellStyle name="HEADING2 2 130 2" xfId="11576" xr:uid="{812617EE-B1ED-4ED1-8B0C-C31D2531185F}"/>
    <cellStyle name="HEADING2 2 131" xfId="5318" xr:uid="{8CDBEB12-FF06-4684-BE41-C9F381D5BBA7}"/>
    <cellStyle name="HEADING2 2 131 2" xfId="11577" xr:uid="{6173EFA1-AD66-49BC-8012-09E69508D504}"/>
    <cellStyle name="HEADING2 2 132" xfId="5319" xr:uid="{EDDE38BC-6E04-4CFE-8570-221D763183DF}"/>
    <cellStyle name="HEADING2 2 132 2" xfId="11578" xr:uid="{0731A15E-1DBD-41A9-9D5A-89B1A6D5ACA5}"/>
    <cellStyle name="HEADING2 2 133" xfId="5320" xr:uid="{993910A3-1BF8-4090-93A3-B4E04F8F6BCC}"/>
    <cellStyle name="HEADING2 2 133 2" xfId="11579" xr:uid="{65F152E2-FCAF-4304-8BD8-A318FE4A4D07}"/>
    <cellStyle name="HEADING2 2 134" xfId="5321" xr:uid="{4E43D7FB-2634-41CE-8CF5-79F39090B9A1}"/>
    <cellStyle name="HEADING2 2 134 2" xfId="11580" xr:uid="{7175D061-8152-4EFC-BEA9-3B22F88055F1}"/>
    <cellStyle name="HEADING2 2 135" xfId="5322" xr:uid="{023CDC10-DAFE-47B4-9F35-8C20358EE7AC}"/>
    <cellStyle name="HEADING2 2 135 2" xfId="11581" xr:uid="{71E36C62-CF75-42E7-8E90-E74172A33A6F}"/>
    <cellStyle name="HEADING2 2 136" xfId="5323" xr:uid="{D6BAA04C-BC5E-49D3-BCE5-75C3C5D39DF2}"/>
    <cellStyle name="HEADING2 2 136 2" xfId="11582" xr:uid="{208A4B2B-5AB6-4FE4-B9BC-6249A3C84664}"/>
    <cellStyle name="HEADING2 2 137" xfId="5324" xr:uid="{1BBECEC5-BE20-4331-A333-42FF846D91B7}"/>
    <cellStyle name="HEADING2 2 137 2" xfId="11583" xr:uid="{A5ADE032-DEF0-4C89-B07B-6D84D3E87A48}"/>
    <cellStyle name="HEADING2 2 138" xfId="5325" xr:uid="{9C64327C-252E-4B87-9030-B21EDB54F338}"/>
    <cellStyle name="HEADING2 2 138 2" xfId="11584" xr:uid="{296B86A0-A079-40F5-9E35-79F5BE551C0A}"/>
    <cellStyle name="HEADING2 2 139" xfId="5326" xr:uid="{DF62192D-4BE8-4FE0-8F55-5DD9F96BA1FA}"/>
    <cellStyle name="HEADING2 2 139 2" xfId="11585" xr:uid="{27AA2CDD-7647-426F-A658-1A8110B66E1B}"/>
    <cellStyle name="HEADING2 2 14" xfId="5327" xr:uid="{AB422DC2-59CC-4B3E-B99C-E3E3E2A60161}"/>
    <cellStyle name="HEADING2 2 14 2" xfId="11586" xr:uid="{E65F0EA4-CC30-4F11-A638-E02AE1AEB218}"/>
    <cellStyle name="HEADING2 2 140" xfId="5328" xr:uid="{F4D8BD07-035C-4383-8741-898DFFAD7C05}"/>
    <cellStyle name="HEADING2 2 140 2" xfId="11587" xr:uid="{7BE0521F-B957-4A94-AFD9-FB325A9D54C4}"/>
    <cellStyle name="HEADING2 2 141" xfId="5329" xr:uid="{984DDE18-08F3-4F8D-B6D0-BAB96D102D1B}"/>
    <cellStyle name="HEADING2 2 141 2" xfId="11588" xr:uid="{B9C9BD1D-E875-4DD5-B859-C6A05436EC45}"/>
    <cellStyle name="HEADING2 2 142" xfId="5330" xr:uid="{7E3F2516-1EBF-443F-9E83-B623B04D71D6}"/>
    <cellStyle name="HEADING2 2 142 2" xfId="11589" xr:uid="{8E31C4EA-1331-45F6-B7F9-E2A0AAF5B214}"/>
    <cellStyle name="HEADING2 2 143" xfId="5331" xr:uid="{73E6C843-3EE7-48D2-8CAA-E82BA4855DD3}"/>
    <cellStyle name="HEADING2 2 143 2" xfId="11590" xr:uid="{63DABC59-A3C4-42C7-A22F-C5497B9739AE}"/>
    <cellStyle name="HEADING2 2 144" xfId="5332" xr:uid="{A6F72ADC-2572-4E72-AF9A-443CAFB17AC7}"/>
    <cellStyle name="HEADING2 2 144 2" xfId="11591" xr:uid="{31E2118F-4B2A-485E-BB06-D67AB664A741}"/>
    <cellStyle name="HEADING2 2 145" xfId="5333" xr:uid="{413591A6-0AE9-44F9-8DAF-0DD5F3A1BF0B}"/>
    <cellStyle name="HEADING2 2 145 2" xfId="11592" xr:uid="{273FE931-75FE-4028-B90F-68FB1F10E7C3}"/>
    <cellStyle name="HEADING2 2 146" xfId="5334" xr:uid="{8FF77403-B08B-4DE6-B345-9CFAFBC736A6}"/>
    <cellStyle name="HEADING2 2 146 2" xfId="11593" xr:uid="{CF502B1E-84A1-4C6A-9DCF-643E6C5A2B59}"/>
    <cellStyle name="HEADING2 2 147" xfId="5335" xr:uid="{A0BD3730-D980-4C13-B66B-FD4F707F3CDB}"/>
    <cellStyle name="HEADING2 2 147 2" xfId="11594" xr:uid="{0E387C4A-C043-400F-BD85-E398B3D111EA}"/>
    <cellStyle name="HEADING2 2 148" xfId="5336" xr:uid="{F406EBD9-9DAD-45AF-9B0B-F4A7DBB762AC}"/>
    <cellStyle name="HEADING2 2 148 2" xfId="11595" xr:uid="{BD527E73-632C-4DAF-B672-C34FDB4FC313}"/>
    <cellStyle name="HEADING2 2 149" xfId="5337" xr:uid="{397133BB-A20F-4B7C-9D87-6377955D75CD}"/>
    <cellStyle name="HEADING2 2 149 2" xfId="11596" xr:uid="{ADFC0888-0278-4461-B48D-B1886BF7A8E6}"/>
    <cellStyle name="HEADING2 2 15" xfId="5338" xr:uid="{D4FECF45-1DFE-46B2-BFE0-EEAE56C7AE99}"/>
    <cellStyle name="HEADING2 2 15 2" xfId="11597" xr:uid="{A9E6CF13-C636-4800-88D9-B4FB684EF9EB}"/>
    <cellStyle name="HEADING2 2 150" xfId="5339" xr:uid="{FD4C103F-93D9-43A6-ABC0-1D293B302C44}"/>
    <cellStyle name="HEADING2 2 150 2" xfId="11598" xr:uid="{D5294A6B-A2BD-452F-B195-C78CB0C99FAC}"/>
    <cellStyle name="HEADING2 2 151" xfId="5340" xr:uid="{7631C925-29FF-4AB3-B5D8-AED8DA306D9B}"/>
    <cellStyle name="HEADING2 2 151 2" xfId="11599" xr:uid="{28027EBB-3BFB-4344-82B8-3847FA0E98F8}"/>
    <cellStyle name="HEADING2 2 152" xfId="5341" xr:uid="{D29810DF-E2AE-4D00-9A27-F76A67D20240}"/>
    <cellStyle name="HEADING2 2 152 2" xfId="11600" xr:uid="{3753F893-CE0E-437C-9771-D2EE67438308}"/>
    <cellStyle name="HEADING2 2 153" xfId="5342" xr:uid="{5710513D-99F7-40AC-9A74-876DB359AFBA}"/>
    <cellStyle name="HEADING2 2 153 2" xfId="11601" xr:uid="{8E792E4E-04A9-49F6-9B06-1F9B3A32BA90}"/>
    <cellStyle name="HEADING2 2 154" xfId="5343" xr:uid="{C7B78598-14E2-4FE2-AADE-656A545CE016}"/>
    <cellStyle name="HEADING2 2 154 2" xfId="11602" xr:uid="{251E0DB3-5F70-4AEE-AC3C-3EC257FC7FFE}"/>
    <cellStyle name="HEADING2 2 155" xfId="5344" xr:uid="{04A1A680-C5F6-4CF6-9455-1C17E8D3DF34}"/>
    <cellStyle name="HEADING2 2 155 2" xfId="11603" xr:uid="{D6BFAFF1-B73B-4E02-99ED-A9B94B190FD7}"/>
    <cellStyle name="HEADING2 2 156" xfId="5345" xr:uid="{4EF76D6D-13CE-4075-BDAD-6E0C8B22F578}"/>
    <cellStyle name="HEADING2 2 156 2" xfId="11604" xr:uid="{C7663A23-EC27-45AE-A1B4-B9135401C1BD}"/>
    <cellStyle name="HEADING2 2 157" xfId="5346" xr:uid="{FC5DB295-234B-4F19-BF39-E7B951921C45}"/>
    <cellStyle name="HEADING2 2 157 2" xfId="11605" xr:uid="{245655A4-949A-4198-9C19-9A58637FCDF4}"/>
    <cellStyle name="HEADING2 2 158" xfId="5347" xr:uid="{D1525935-8C7F-4E2A-8D58-262F1B81F07D}"/>
    <cellStyle name="HEADING2 2 158 2" xfId="11606" xr:uid="{65C7132A-BCF6-442C-B825-C32C03F64BE5}"/>
    <cellStyle name="HEADING2 2 159" xfId="5348" xr:uid="{2C1CCECF-E0DF-4932-9C07-01DF2F112FC7}"/>
    <cellStyle name="HEADING2 2 159 2" xfId="11607" xr:uid="{7649A217-EA5B-4424-9C66-6F1306CCD611}"/>
    <cellStyle name="HEADING2 2 16" xfId="5349" xr:uid="{109483A2-742A-4443-A0D5-CFBF0894AC6E}"/>
    <cellStyle name="HEADING2 2 16 2" xfId="11608" xr:uid="{53F2D369-9023-4D50-9AD5-ADF729C89472}"/>
    <cellStyle name="HEADING2 2 160" xfId="5350" xr:uid="{20F95D2C-219C-4845-87EB-661EC40E3498}"/>
    <cellStyle name="HEADING2 2 160 2" xfId="11609" xr:uid="{893F512B-AADF-4C92-AAEC-77FA30C3D669}"/>
    <cellStyle name="HEADING2 2 161" xfId="5351" xr:uid="{18102838-8189-499D-A75F-88BD1EA8EA1B}"/>
    <cellStyle name="HEADING2 2 161 2" xfId="11610" xr:uid="{CE5B82AB-BD98-4610-93FA-3BB277EDCBED}"/>
    <cellStyle name="HEADING2 2 162" xfId="5352" xr:uid="{746493CB-55E8-476A-81E7-4AE85B88EE26}"/>
    <cellStyle name="HEADING2 2 162 2" xfId="11611" xr:uid="{46C92F49-9453-4E36-AE7A-E3956AD22E0B}"/>
    <cellStyle name="HEADING2 2 163" xfId="5353" xr:uid="{8EDD9D67-49AE-4339-9E8A-885A64C49B70}"/>
    <cellStyle name="HEADING2 2 163 2" xfId="11612" xr:uid="{A86F31A3-B17A-4EE4-A34A-A9D1E88FD136}"/>
    <cellStyle name="HEADING2 2 164" xfId="5354" xr:uid="{749BDFE0-8F4E-4FEA-AC2B-DBC5C39E7747}"/>
    <cellStyle name="HEADING2 2 164 2" xfId="11613" xr:uid="{2027DC4E-832D-41AB-9C60-4FAA5BD7034B}"/>
    <cellStyle name="HEADING2 2 165" xfId="5355" xr:uid="{14B2030E-C7A5-408D-940B-0B70B8D8C00B}"/>
    <cellStyle name="HEADING2 2 165 2" xfId="11614" xr:uid="{47D00B22-36F9-4433-9954-6B98F5AD29AA}"/>
    <cellStyle name="HEADING2 2 166" xfId="5356" xr:uid="{C1837D74-B190-4C01-B482-9D3A2BEEF847}"/>
    <cellStyle name="HEADING2 2 166 2" xfId="11615" xr:uid="{566FA1AB-DA45-45D3-93E8-E520A163D3F2}"/>
    <cellStyle name="HEADING2 2 167" xfId="5357" xr:uid="{322CED1A-B533-43FE-9BA4-C73678610FE1}"/>
    <cellStyle name="HEADING2 2 167 2" xfId="11616" xr:uid="{F301115D-A938-4064-A196-D5C4B2DC660E}"/>
    <cellStyle name="HEADING2 2 168" xfId="5358" xr:uid="{0F296903-FA62-4831-AE94-AEDF571542AF}"/>
    <cellStyle name="HEADING2 2 168 2" xfId="11617" xr:uid="{91593A3A-EF69-4A8D-900B-EC9E77F1F81E}"/>
    <cellStyle name="HEADING2 2 169" xfId="5359" xr:uid="{F157A923-8E74-45D1-8431-1AFF53234DCA}"/>
    <cellStyle name="HEADING2 2 169 2" xfId="11618" xr:uid="{0CDEFD5D-D4A5-48C9-BB9A-6F31E7876CB0}"/>
    <cellStyle name="HEADING2 2 17" xfId="5360" xr:uid="{B1D1333E-F5F6-40C0-AF44-A50F6A00EBB3}"/>
    <cellStyle name="HEADING2 2 17 2" xfId="11619" xr:uid="{34A81597-E076-4F9C-86DB-EF08357F434F}"/>
    <cellStyle name="HEADING2 2 170" xfId="5361" xr:uid="{26EB88D7-94FF-4FF0-92A2-626800D12FD7}"/>
    <cellStyle name="HEADING2 2 170 2" xfId="11620" xr:uid="{A2CF133F-F5EC-4FE7-91F4-053826837AFC}"/>
    <cellStyle name="HEADING2 2 171" xfId="5362" xr:uid="{A0692318-3629-4465-B512-65E39FF31677}"/>
    <cellStyle name="HEADING2 2 171 2" xfId="11621" xr:uid="{150CE28F-2EA9-463B-B77A-B428E3722F68}"/>
    <cellStyle name="HEADING2 2 172" xfId="5363" xr:uid="{B3BA9295-ADF4-456C-B8B5-A2AF73CAEA15}"/>
    <cellStyle name="HEADING2 2 172 2" xfId="11622" xr:uid="{13E33F62-606A-4F3D-8944-8382945E3762}"/>
    <cellStyle name="HEADING2 2 173" xfId="5364" xr:uid="{93DC58EF-E0A6-41DA-BC5C-7AB11BE752AA}"/>
    <cellStyle name="HEADING2 2 173 2" xfId="11623" xr:uid="{B28AD439-7E54-4AE0-ADE3-58BFF5811C80}"/>
    <cellStyle name="HEADING2 2 174" xfId="5365" xr:uid="{F5B1046A-ABD3-45D9-9383-64587A993B72}"/>
    <cellStyle name="HEADING2 2 174 2" xfId="11624" xr:uid="{683A103B-2727-466C-9B35-5763AB2152A2}"/>
    <cellStyle name="HEADING2 2 175" xfId="5366" xr:uid="{92B0897E-A946-43C1-8531-BF13B8A2FFBF}"/>
    <cellStyle name="HEADING2 2 175 2" xfId="11625" xr:uid="{FFCAEFCC-E021-44EE-ADE5-340FD7C93CA5}"/>
    <cellStyle name="HEADING2 2 176" xfId="5367" xr:uid="{BE2C5AA1-2C11-451C-9B00-46808B4F4811}"/>
    <cellStyle name="HEADING2 2 176 2" xfId="11626" xr:uid="{7E8D93BA-3A8F-4ECA-B0E4-4997A631A6A2}"/>
    <cellStyle name="HEADING2 2 177" xfId="5368" xr:uid="{961F9797-FC2C-45FE-814F-5283741C3857}"/>
    <cellStyle name="HEADING2 2 177 2" xfId="11627" xr:uid="{F31D581A-67F5-436A-955B-21F24992D133}"/>
    <cellStyle name="HEADING2 2 178" xfId="5369" xr:uid="{2ADC858D-1293-46BE-A493-75FDFE633708}"/>
    <cellStyle name="HEADING2 2 178 2" xfId="11628" xr:uid="{EC5298E9-0755-45A5-8B9F-8D8213AB7587}"/>
    <cellStyle name="HEADING2 2 179" xfId="5370" xr:uid="{8E069BEB-9378-4278-BB63-487F1B193377}"/>
    <cellStyle name="HEADING2 2 179 2" xfId="11629" xr:uid="{E396A258-7D71-464A-A44E-467CB2ED1A6D}"/>
    <cellStyle name="HEADING2 2 18" xfId="5371" xr:uid="{F3B18B1E-6674-47ED-BEB0-497D4BD3350F}"/>
    <cellStyle name="HEADING2 2 18 2" xfId="11630" xr:uid="{312FE266-50B5-43F5-8BCB-0A68C08AB04A}"/>
    <cellStyle name="HEADING2 2 180" xfId="5372" xr:uid="{419F16B2-E512-4F0A-A167-3E2CE6AA8080}"/>
    <cellStyle name="HEADING2 2 180 2" xfId="11631" xr:uid="{A4BF4A3E-E16F-46D8-86FD-CB510D2EA13F}"/>
    <cellStyle name="HEADING2 2 181" xfId="5373" xr:uid="{1C27144C-CA66-4829-B7D5-1AE5BD6961F9}"/>
    <cellStyle name="HEADING2 2 181 2" xfId="11632" xr:uid="{951F513C-0C1F-478B-98ED-115BBEC9F7A5}"/>
    <cellStyle name="HEADING2 2 182" xfId="5374" xr:uid="{CA54921F-E35A-49C9-B089-553538F84895}"/>
    <cellStyle name="HEADING2 2 182 2" xfId="11633" xr:uid="{EE26B8F7-DD41-4275-89FA-FE3C1AC88616}"/>
    <cellStyle name="HEADING2 2 183" xfId="5375" xr:uid="{4F2215AD-A3BC-4F1A-A9B7-77A66D37B0CD}"/>
    <cellStyle name="HEADING2 2 183 2" xfId="11634" xr:uid="{2BDE4FCB-D561-4B00-BE93-8DD7E5CCAA95}"/>
    <cellStyle name="HEADING2 2 184" xfId="5376" xr:uid="{CB0B6E4E-344C-4230-9DFF-28BB752BAC1E}"/>
    <cellStyle name="HEADING2 2 184 2" xfId="11635" xr:uid="{88F15E0D-F977-4463-AFE5-B3D1B347EB2C}"/>
    <cellStyle name="HEADING2 2 185" xfId="5377" xr:uid="{906CA872-B417-4312-B7DC-7C4F64782C14}"/>
    <cellStyle name="HEADING2 2 185 2" xfId="11636" xr:uid="{71066D8C-50B3-4C68-8517-2AD64E4831FE}"/>
    <cellStyle name="HEADING2 2 186" xfId="5378" xr:uid="{212B6403-186E-4690-9464-2D8B8D0EC85C}"/>
    <cellStyle name="HEADING2 2 186 2" xfId="11637" xr:uid="{9DB5AC37-4980-4C05-B57F-BE5FB80CCC58}"/>
    <cellStyle name="HEADING2 2 187" xfId="5379" xr:uid="{6A8B264E-B237-43CF-853E-E88353538660}"/>
    <cellStyle name="HEADING2 2 187 2" xfId="11638" xr:uid="{B8BB0FD5-5AAB-4C61-A6DB-8A41ED2506C7}"/>
    <cellStyle name="HEADING2 2 188" xfId="5380" xr:uid="{AC1D18D1-6CAD-47A0-AD5B-F90A7A4F8A50}"/>
    <cellStyle name="HEADING2 2 188 2" xfId="11639" xr:uid="{C870745C-694E-49C0-ABA4-DC26CA884636}"/>
    <cellStyle name="HEADING2 2 189" xfId="5381" xr:uid="{901FB165-405E-4506-8CA5-563D51775B52}"/>
    <cellStyle name="HEADING2 2 189 2" xfId="11640" xr:uid="{2E0523D7-081F-4D9B-9856-77B7210053CF}"/>
    <cellStyle name="HEADING2 2 19" xfId="5382" xr:uid="{30ECA24F-1066-46CB-9EE0-A6116723F2BE}"/>
    <cellStyle name="HEADING2 2 19 2" xfId="11641" xr:uid="{7919C5A2-CEF7-4437-94AA-097093372D26}"/>
    <cellStyle name="HEADING2 2 190" xfId="5383" xr:uid="{10173582-5EC8-4952-A5CB-535A9583EB4A}"/>
    <cellStyle name="HEADING2 2 190 2" xfId="11642" xr:uid="{940CB36E-CDAD-42CD-B0B1-65853F7D6F12}"/>
    <cellStyle name="HEADING2 2 191" xfId="5384" xr:uid="{47AF6AA3-853C-4E6C-9BF1-32C611C09E9C}"/>
    <cellStyle name="HEADING2 2 191 2" xfId="11643" xr:uid="{6D4869DF-005C-48EF-84AA-15817D4BDFAC}"/>
    <cellStyle name="HEADING2 2 192" xfId="5385" xr:uid="{8390C966-2B30-4FAA-B4C4-9CE0A980A00B}"/>
    <cellStyle name="HEADING2 2 192 2" xfId="11644" xr:uid="{659E1844-15B3-4D3D-B19B-307F3A8CD9D0}"/>
    <cellStyle name="HEADING2 2 193" xfId="5386" xr:uid="{81EFFBF7-090C-44FA-A488-39037656BEA9}"/>
    <cellStyle name="HEADING2 2 193 2" xfId="11645" xr:uid="{4BC66D14-EC86-4EE0-9619-1ED550F1E079}"/>
    <cellStyle name="HEADING2 2 194" xfId="5387" xr:uid="{59C1A43D-2E40-47B6-9CEC-52F82E2316C9}"/>
    <cellStyle name="HEADING2 2 194 2" xfId="11646" xr:uid="{E7219C09-E551-4FFF-B347-A1CA9B37387A}"/>
    <cellStyle name="HEADING2 2 195" xfId="5388" xr:uid="{40E17070-73D3-4D07-8297-FB8FD9E272FE}"/>
    <cellStyle name="HEADING2 2 195 2" xfId="11647" xr:uid="{10DF5272-6094-49A9-98A8-8C0D449255CA}"/>
    <cellStyle name="HEADING2 2 196" xfId="5389" xr:uid="{43B85912-27F1-4D26-A8F4-19E1087DD34B}"/>
    <cellStyle name="HEADING2 2 196 2" xfId="11648" xr:uid="{5EE8414E-7DD4-4658-890F-A0C9C80C8CD7}"/>
    <cellStyle name="HEADING2 2 197" xfId="5390" xr:uid="{3C4FB0F1-A002-4E18-986B-A30E3DF06B3E}"/>
    <cellStyle name="HEADING2 2 197 2" xfId="11649" xr:uid="{D1C33B6C-957A-448B-AFA9-E276847AEEDB}"/>
    <cellStyle name="HEADING2 2 198" xfId="5391" xr:uid="{9069B956-91F3-48D3-A2D7-F8D42814DE3C}"/>
    <cellStyle name="HEADING2 2 198 2" xfId="11650" xr:uid="{52C23CAE-72CF-4A9B-A2F0-D3BC1B49D5BD}"/>
    <cellStyle name="HEADING2 2 199" xfId="5392" xr:uid="{59291DF4-D92A-4E40-8D5E-0222C88FD923}"/>
    <cellStyle name="HEADING2 2 199 2" xfId="11651" xr:uid="{C600D337-0BD7-439D-943B-BA97FD03D319}"/>
    <cellStyle name="HEADING2 2 2" xfId="343" xr:uid="{5822F2BE-3932-45F1-8209-FAF382EB1C1E}"/>
    <cellStyle name="HEADING2 2 2 2" xfId="5393" xr:uid="{8D175D5A-F0D3-46A7-8FB5-23C3DCE8B604}"/>
    <cellStyle name="HEADING2 2 2 2 2" xfId="11653" xr:uid="{68066528-EE77-4F39-AD89-1813B30FBE0E}"/>
    <cellStyle name="HEADING2 2 2 3" xfId="11652" xr:uid="{389BD8D6-1955-46DD-8F56-B41BB7185764}"/>
    <cellStyle name="HEADING2 2 2 4" xfId="1112" xr:uid="{A08C6AFE-FDA1-4E31-B453-DEB5395D99AF}"/>
    <cellStyle name="HEADING2 2 20" xfId="5394" xr:uid="{438D1D6A-65AA-4CAA-A148-64A1B21A80E2}"/>
    <cellStyle name="HEADING2 2 20 2" xfId="11654" xr:uid="{A0724275-43B4-4A2F-BF58-0FE2989AB870}"/>
    <cellStyle name="HEADING2 2 200" xfId="5395" xr:uid="{C37212E4-CCD8-4538-B2ED-F38B7DE3A652}"/>
    <cellStyle name="HEADING2 2 200 2" xfId="11655" xr:uid="{55010B5E-3BD6-43BC-9BA2-8D423CED23F6}"/>
    <cellStyle name="HEADING2 2 201" xfId="5396" xr:uid="{018A25F4-91C0-46CA-BDF5-B45FADFDF4B7}"/>
    <cellStyle name="HEADING2 2 201 2" xfId="11656" xr:uid="{68CC09BB-6D77-40D2-83A3-FB85DCB3B5DA}"/>
    <cellStyle name="HEADING2 2 202" xfId="5397" xr:uid="{1664D2D3-E2BD-492E-95D8-4F2761D289DB}"/>
    <cellStyle name="HEADING2 2 202 2" xfId="11657" xr:uid="{A9418CD0-705A-46D6-A9FD-DA4476833520}"/>
    <cellStyle name="HEADING2 2 203" xfId="5398" xr:uid="{8F5FCAC7-EB65-442A-B45F-723961CABFB2}"/>
    <cellStyle name="HEADING2 2 203 2" xfId="11658" xr:uid="{B2D27AF1-162D-4DD2-97BB-0374F8BF77F6}"/>
    <cellStyle name="HEADING2 2 204" xfId="5399" xr:uid="{F81BA081-A13E-4943-829A-45B913AF1A74}"/>
    <cellStyle name="HEADING2 2 204 2" xfId="11659" xr:uid="{1ADDEE72-1E65-4515-B4EA-3A62BAE2C75C}"/>
    <cellStyle name="HEADING2 2 205" xfId="5400" xr:uid="{00ACA58D-2C94-4044-8A32-6B064534D67E}"/>
    <cellStyle name="HEADING2 2 205 2" xfId="11660" xr:uid="{6CF3FBE8-6097-4C1E-B9EC-D24BAA6488F0}"/>
    <cellStyle name="HEADING2 2 206" xfId="5401" xr:uid="{CE7906A8-F776-4297-95DC-916C7890386F}"/>
    <cellStyle name="HEADING2 2 206 2" xfId="11661" xr:uid="{0B861893-01DE-4D75-9C1B-2E62A542499F}"/>
    <cellStyle name="HEADING2 2 207" xfId="5402" xr:uid="{1E695744-073F-4578-B209-0315092D4716}"/>
    <cellStyle name="HEADING2 2 207 2" xfId="11662" xr:uid="{C9609F53-3A90-497D-A2D0-EB20AABB9EC7}"/>
    <cellStyle name="HEADING2 2 208" xfId="5403" xr:uid="{5854AA25-CB23-4B6A-AE57-C031A5483FB7}"/>
    <cellStyle name="HEADING2 2 208 2" xfId="11663" xr:uid="{59214F6B-AB32-454A-85D8-202B952255B4}"/>
    <cellStyle name="HEADING2 2 209" xfId="5404" xr:uid="{96021B0F-4795-4DC0-AA79-B66BA7D60E9E}"/>
    <cellStyle name="HEADING2 2 209 2" xfId="11664" xr:uid="{FEC2BA58-2813-4CE0-AF2E-8D9B12ABA81E}"/>
    <cellStyle name="HEADING2 2 21" xfId="5405" xr:uid="{1127E99D-868C-4597-ADC9-BED67E78E8B1}"/>
    <cellStyle name="HEADING2 2 21 2" xfId="11665" xr:uid="{21B8704D-51C3-409A-9831-DAC293EBDF9A}"/>
    <cellStyle name="HEADING2 2 210" xfId="5406" xr:uid="{D531DA9D-49B3-4C17-B10C-DDF96AF0D9CA}"/>
    <cellStyle name="HEADING2 2 210 2" xfId="11666" xr:uid="{A61D9839-8EF9-4750-A031-29A990975F46}"/>
    <cellStyle name="HEADING2 2 211" xfId="5407" xr:uid="{BFD9A234-6A6C-4800-BC8D-1555C62E6D10}"/>
    <cellStyle name="HEADING2 2 211 2" xfId="11667" xr:uid="{03CC9477-80D4-4000-90AB-676BE02E47D6}"/>
    <cellStyle name="HEADING2 2 212" xfId="5408" xr:uid="{781E4F5F-8AC7-41D4-949C-84BDBAAA6013}"/>
    <cellStyle name="HEADING2 2 212 2" xfId="11668" xr:uid="{D209FF1C-61F7-4B62-AC38-2BE685319A55}"/>
    <cellStyle name="HEADING2 2 213" xfId="5409" xr:uid="{DB27306F-FEC9-4857-9399-5A8AFC5E364B}"/>
    <cellStyle name="HEADING2 2 213 2" xfId="11669" xr:uid="{3A772155-BB75-4397-B0DF-A6F9B4B8FE03}"/>
    <cellStyle name="HEADING2 2 214" xfId="5410" xr:uid="{8C4FC0F5-169A-4D68-B5D5-B99EE408EF89}"/>
    <cellStyle name="HEADING2 2 214 2" xfId="11670" xr:uid="{63AAF0B2-51FA-4591-9C01-7D292DB3CD57}"/>
    <cellStyle name="HEADING2 2 215" xfId="5411" xr:uid="{20541041-9A23-42D8-88AF-AF9D65660C80}"/>
    <cellStyle name="HEADING2 2 215 2" xfId="11671" xr:uid="{40D55CCE-3473-4E1E-AF0C-BEC683A48C42}"/>
    <cellStyle name="HEADING2 2 216" xfId="5412" xr:uid="{814B66F5-2F3B-45CB-B59F-5BB7FE83D2D5}"/>
    <cellStyle name="HEADING2 2 216 2" xfId="11672" xr:uid="{58DF3879-99B9-4DF5-8BFB-B6AC0AF1062B}"/>
    <cellStyle name="HEADING2 2 217" xfId="5413" xr:uid="{34AF3121-9A4C-4549-87AA-755F7E3FBC24}"/>
    <cellStyle name="HEADING2 2 217 2" xfId="11673" xr:uid="{DC7ED091-72C0-45DA-8493-DDDB1C543BCC}"/>
    <cellStyle name="HEADING2 2 218" xfId="5414" xr:uid="{6A8F626A-F9F6-49E3-96B3-2239D6176564}"/>
    <cellStyle name="HEADING2 2 218 2" xfId="11674" xr:uid="{6CF9DAE1-176F-4C49-8A2A-E0FC25658AA5}"/>
    <cellStyle name="HEADING2 2 219" xfId="5415" xr:uid="{BBCF6F81-D6F4-4A45-B0A2-DF466487D433}"/>
    <cellStyle name="HEADING2 2 219 2" xfId="11675" xr:uid="{6F9264E3-4C54-4C4B-88DC-F84838AFAB13}"/>
    <cellStyle name="HEADING2 2 22" xfId="5416" xr:uid="{36100832-EB58-44BB-809E-A1308D30FAD3}"/>
    <cellStyle name="HEADING2 2 22 2" xfId="11676" xr:uid="{57E32565-8AEE-49F4-A6CA-9A578B49AFB2}"/>
    <cellStyle name="HEADING2 2 220" xfId="5417" xr:uid="{1BA50382-5603-46B1-BB8C-935A2C601A2C}"/>
    <cellStyle name="HEADING2 2 220 2" xfId="11677" xr:uid="{C98423BC-1C34-4D3B-8963-D73355F39C7D}"/>
    <cellStyle name="HEADING2 2 221" xfId="5418" xr:uid="{3DCFD993-DE11-49DF-810E-3B667A8D6F3D}"/>
    <cellStyle name="HEADING2 2 221 2" xfId="11678" xr:uid="{FB4C64B2-49E7-48FB-BE3D-FCC4672F381A}"/>
    <cellStyle name="HEADING2 2 222" xfId="5419" xr:uid="{D85F6FE6-329D-4C39-B73F-2D8304391D7D}"/>
    <cellStyle name="HEADING2 2 222 2" xfId="11679" xr:uid="{7110B5EE-1CB9-486E-B53C-E686A8459692}"/>
    <cellStyle name="HEADING2 2 223" xfId="5420" xr:uid="{746603F3-950E-4A51-BEBF-F4B961C44BC4}"/>
    <cellStyle name="HEADING2 2 223 2" xfId="11680" xr:uid="{23E419E4-A2E4-405C-B8BD-79A8107C927D}"/>
    <cellStyle name="HEADING2 2 224" xfId="5421" xr:uid="{2BBAA141-03E3-40FC-B417-58ED775BD73A}"/>
    <cellStyle name="HEADING2 2 224 2" xfId="11681" xr:uid="{4EE8853F-1FE6-4C9C-91A5-9BD36B991DB7}"/>
    <cellStyle name="HEADING2 2 225" xfId="5422" xr:uid="{CC1D2A0E-1E3C-4CD8-BD20-35D1D7405C37}"/>
    <cellStyle name="HEADING2 2 225 2" xfId="11682" xr:uid="{A2A445B8-CB64-4F86-969E-EFBB0FA83FF6}"/>
    <cellStyle name="HEADING2 2 226" xfId="5423" xr:uid="{4FCAC927-3834-405F-BFC5-9AA37339BE28}"/>
    <cellStyle name="HEADING2 2 226 2" xfId="11683" xr:uid="{B708E8EB-346C-4E42-8CFD-8676AB84E85F}"/>
    <cellStyle name="HEADING2 2 227" xfId="5424" xr:uid="{DA233715-82C7-4861-90B1-FC862338C35F}"/>
    <cellStyle name="HEADING2 2 227 2" xfId="11684" xr:uid="{C60B2206-57C0-4B14-92B5-37C2C6CD894D}"/>
    <cellStyle name="HEADING2 2 228" xfId="5425" xr:uid="{E33D848C-9156-4499-BBA5-3A91E5B17BA0}"/>
    <cellStyle name="HEADING2 2 228 2" xfId="11685" xr:uid="{BA689094-5983-4B76-921F-66E45C7D2E78}"/>
    <cellStyle name="HEADING2 2 229" xfId="5426" xr:uid="{741B4EC6-2D8C-41CA-BEB4-EBC213DDE00F}"/>
    <cellStyle name="HEADING2 2 229 2" xfId="11686" xr:uid="{F1320970-AE04-4F34-81DD-DD3AA744F0EF}"/>
    <cellStyle name="HEADING2 2 23" xfId="5427" xr:uid="{BD7A3898-37A8-45F9-BAA5-F0F211D277AA}"/>
    <cellStyle name="HEADING2 2 23 2" xfId="11687" xr:uid="{144EA8BB-ABDF-4889-95BB-E5FE3C96A9B7}"/>
    <cellStyle name="HEADING2 2 230" xfId="5428" xr:uid="{1FFFF644-5921-41D2-AA8B-BBD8D2F669A6}"/>
    <cellStyle name="HEADING2 2 230 2" xfId="11688" xr:uid="{BF7931AF-6C13-4CF9-AF45-54204B8D6136}"/>
    <cellStyle name="HEADING2 2 231" xfId="5429" xr:uid="{1E1400C6-3FE6-492C-8B7B-70C5A2DD0926}"/>
    <cellStyle name="HEADING2 2 231 2" xfId="11689" xr:uid="{DB8D0CCF-5282-4B15-AC32-3282717BCFA5}"/>
    <cellStyle name="HEADING2 2 232" xfId="5430" xr:uid="{BCF78D09-B4CD-496F-A87E-E434A41492A5}"/>
    <cellStyle name="HEADING2 2 232 2" xfId="11690" xr:uid="{4BFAC8E4-67C2-43A8-AAF0-DD5D7A443895}"/>
    <cellStyle name="HEADING2 2 233" xfId="5431" xr:uid="{E4989A59-B1D1-46F1-852D-7E7051D6BD44}"/>
    <cellStyle name="HEADING2 2 233 2" xfId="11691" xr:uid="{AC1604AF-5279-476D-B3D0-83E52ACF56D4}"/>
    <cellStyle name="HEADING2 2 234" xfId="5432" xr:uid="{C4F3AE0E-F0F5-4675-B842-F896FCA73EA0}"/>
    <cellStyle name="HEADING2 2 234 2" xfId="11692" xr:uid="{97ACC551-508F-4BED-A2EF-D8C388A652DD}"/>
    <cellStyle name="HEADING2 2 235" xfId="5433" xr:uid="{4C73DD55-1A4D-4E95-B0E0-0B990895038F}"/>
    <cellStyle name="HEADING2 2 235 2" xfId="11693" xr:uid="{0D6C5DF0-D115-42D4-A8EF-E628AE1532EE}"/>
    <cellStyle name="HEADING2 2 236" xfId="5434" xr:uid="{169379FB-DC55-42FA-BA7E-5A5C37FB2606}"/>
    <cellStyle name="HEADING2 2 236 2" xfId="11694" xr:uid="{3D7CE15D-8FE8-48CA-9234-C8ED8AAC52B5}"/>
    <cellStyle name="HEADING2 2 237" xfId="5435" xr:uid="{62E3D111-6DC2-4F9A-8833-0F0C3BFF8B3F}"/>
    <cellStyle name="HEADING2 2 237 2" xfId="11695" xr:uid="{254B3B01-83CF-4F6C-9BAD-6016416B295F}"/>
    <cellStyle name="HEADING2 2 238" xfId="5436" xr:uid="{8CAFBC1D-167F-411B-BBAA-32946A3CD4DA}"/>
    <cellStyle name="HEADING2 2 238 2" xfId="11696" xr:uid="{3231D563-D6EE-4D8B-A78B-50D15F6B9CDA}"/>
    <cellStyle name="HEADING2 2 239" xfId="5437" xr:uid="{AA6E2F54-403E-4918-85E8-4AA6544CF393}"/>
    <cellStyle name="HEADING2 2 239 2" xfId="11697" xr:uid="{91B10837-AFD4-4C63-91BC-33CE50F22BD2}"/>
    <cellStyle name="HEADING2 2 24" xfId="5438" xr:uid="{CE94F4D8-0872-416F-AD0A-E5B1BAC4E2B5}"/>
    <cellStyle name="HEADING2 2 24 2" xfId="11698" xr:uid="{B23EAEE3-E99E-49FF-9900-084A3600CC67}"/>
    <cellStyle name="HEADING2 2 240" xfId="5439" xr:uid="{FED72756-2FAA-44B3-816E-EC5ADCF8BA1B}"/>
    <cellStyle name="HEADING2 2 240 2" xfId="11699" xr:uid="{DE43F860-CC26-43B5-B584-B5E281764919}"/>
    <cellStyle name="HEADING2 2 241" xfId="5440" xr:uid="{3E756C19-ECB9-4326-87F4-095C0552B31F}"/>
    <cellStyle name="HEADING2 2 241 2" xfId="11700" xr:uid="{1C3544D5-D200-4407-989E-97D19E0304F6}"/>
    <cellStyle name="HEADING2 2 242" xfId="5441" xr:uid="{6301BFCE-D215-4299-A407-A4928D6A9E9C}"/>
    <cellStyle name="HEADING2 2 242 2" xfId="11701" xr:uid="{BC385E96-5B3D-43DD-95AF-1CB5E5C9D83E}"/>
    <cellStyle name="HEADING2 2 243" xfId="5442" xr:uid="{B2338B51-BAF4-4168-A947-3EC115958B43}"/>
    <cellStyle name="HEADING2 2 243 2" xfId="11702" xr:uid="{CEEA32D3-1ACA-412C-BEA2-ECA5B4DF9CB8}"/>
    <cellStyle name="HEADING2 2 244" xfId="5443" xr:uid="{0AF5584B-6EBC-4AB2-ABC5-0296AB0CD336}"/>
    <cellStyle name="HEADING2 2 244 2" xfId="11703" xr:uid="{0138F257-DFEA-4683-892A-E74A9E2F2CFC}"/>
    <cellStyle name="HEADING2 2 245" xfId="5444" xr:uid="{F6E28DF3-F714-45B0-B2DE-1A155E496C18}"/>
    <cellStyle name="HEADING2 2 245 2" xfId="11704" xr:uid="{7CD84E41-B6A7-4F00-96A2-116C7BACB23F}"/>
    <cellStyle name="HEADING2 2 246" xfId="5445" xr:uid="{DBE68DE3-147D-4801-845D-191102E898CC}"/>
    <cellStyle name="HEADING2 2 246 2" xfId="11705" xr:uid="{D5AB8233-E823-43BB-89DD-01402BEB2251}"/>
    <cellStyle name="HEADING2 2 247" xfId="5446" xr:uid="{EF490D0D-1B4A-47C6-ADE4-B9920C349F16}"/>
    <cellStyle name="HEADING2 2 247 2" xfId="11706" xr:uid="{B678222B-BB2D-4D74-96E9-C154C41F330B}"/>
    <cellStyle name="HEADING2 2 248" xfId="5447" xr:uid="{FE456800-641E-426C-BA35-DCCD30D3EE1D}"/>
    <cellStyle name="HEADING2 2 248 2" xfId="11707" xr:uid="{331C5B83-996B-475B-B706-0CB93153D1FB}"/>
    <cellStyle name="HEADING2 2 249" xfId="5448" xr:uid="{796791F2-F7EB-46FF-B2A4-C6A265AA8EE2}"/>
    <cellStyle name="HEADING2 2 249 2" xfId="11708" xr:uid="{D434C4DB-6BF1-4460-9196-74A5545ECFCD}"/>
    <cellStyle name="HEADING2 2 25" xfId="5449" xr:uid="{7ABB8620-C9C9-4BCD-881C-01C8299A9758}"/>
    <cellStyle name="HEADING2 2 25 2" xfId="11709" xr:uid="{2BD10963-4EC6-4A2C-ACDA-FB15CB605142}"/>
    <cellStyle name="HEADING2 2 250" xfId="5450" xr:uid="{BEC4B3CE-F219-4971-9088-CD32CDE0D1D2}"/>
    <cellStyle name="HEADING2 2 250 2" xfId="11710" xr:uid="{B8873B42-6325-4BD1-8188-F49E825FBC79}"/>
    <cellStyle name="HEADING2 2 251" xfId="5451" xr:uid="{F0B985EF-E0A9-4857-BFFA-DF5BC77851A8}"/>
    <cellStyle name="HEADING2 2 251 2" xfId="11711" xr:uid="{671E9FEE-8590-44EC-8861-EED005850CBF}"/>
    <cellStyle name="HEADING2 2 252" xfId="5452" xr:uid="{014AB9BB-41C1-4F32-AA9F-16744DE24543}"/>
    <cellStyle name="HEADING2 2 252 2" xfId="11712" xr:uid="{D1749CD9-6B1D-43C8-8F90-6845931A760B}"/>
    <cellStyle name="HEADING2 2 253" xfId="5453" xr:uid="{C37B494C-2B7C-40B4-BD18-B812ACF0DC49}"/>
    <cellStyle name="HEADING2 2 253 2" xfId="11713" xr:uid="{67E308C1-BFE0-4DCC-B4C0-0F4B449F5900}"/>
    <cellStyle name="HEADING2 2 254" xfId="5454" xr:uid="{C7ED0A71-933C-4219-9399-D68C2691BAEB}"/>
    <cellStyle name="HEADING2 2 254 2" xfId="11714" xr:uid="{BD85B730-D36B-468A-932A-B9317A0F4E08}"/>
    <cellStyle name="HEADING2 2 255" xfId="5455" xr:uid="{34949341-8680-477D-8222-F8422481E170}"/>
    <cellStyle name="HEADING2 2 255 2" xfId="11715" xr:uid="{3975CDA7-2F65-48DB-91A1-A33D474E84C0}"/>
    <cellStyle name="HEADING2 2 256" xfId="5282" xr:uid="{D810FBA5-8963-4412-BE11-E6ED1E518CC3}"/>
    <cellStyle name="HEADING2 2 256 2" xfId="11716" xr:uid="{902CA4E7-4BDA-4545-8B76-8313D0C1E57E}"/>
    <cellStyle name="HEADING2 2 257" xfId="11541" xr:uid="{89445B2C-289F-4795-8200-CA179CEDFC6F}"/>
    <cellStyle name="HEADING2 2 26" xfId="5456" xr:uid="{1AC981CE-9E4A-4096-8ACC-583B65E84177}"/>
    <cellStyle name="HEADING2 2 26 2" xfId="11717" xr:uid="{95B4A203-0872-4ACC-A655-7A108226CF12}"/>
    <cellStyle name="HEADING2 2 27" xfId="5457" xr:uid="{E87108FC-97D4-4A65-A206-1AA8814576C0}"/>
    <cellStyle name="HEADING2 2 27 2" xfId="11718" xr:uid="{A898CCB8-5D84-4C3C-828C-412BFE3D0CB6}"/>
    <cellStyle name="HEADING2 2 28" xfId="5458" xr:uid="{155C0199-F6BA-40E9-A04F-41A19C1ECB80}"/>
    <cellStyle name="HEADING2 2 28 2" xfId="11719" xr:uid="{83239B02-A0D2-4419-8D7C-4EC00F04B04D}"/>
    <cellStyle name="HEADING2 2 29" xfId="5459" xr:uid="{A053C17B-C491-4DFB-9759-9E522875F60C}"/>
    <cellStyle name="HEADING2 2 29 2" xfId="11720" xr:uid="{0DCF9108-103F-4F6C-AF6B-F8FA77AEA179}"/>
    <cellStyle name="HEADING2 2 3" xfId="5460" xr:uid="{DE15D3EE-CFC3-4606-9A64-D38014EBAFD5}"/>
    <cellStyle name="HEADING2 2 3 2" xfId="11721" xr:uid="{E7A907E2-35EA-417A-A031-C08B90CF1E3F}"/>
    <cellStyle name="HEADING2 2 30" xfId="5461" xr:uid="{C0EE7AEA-EAF9-4DE9-A21B-4736684B47F9}"/>
    <cellStyle name="HEADING2 2 30 2" xfId="11722" xr:uid="{03AA06BE-0723-42DD-AEB5-B6B34F3BAA40}"/>
    <cellStyle name="HEADING2 2 31" xfId="5462" xr:uid="{B1247562-D8AA-4D84-86D6-7623AF7CF7F6}"/>
    <cellStyle name="HEADING2 2 31 2" xfId="11723" xr:uid="{1032ABDA-C761-4005-8A89-D9281CE8499F}"/>
    <cellStyle name="HEADING2 2 32" xfId="5463" xr:uid="{EB3FE261-4A0C-41BB-B30C-5D849E7096E3}"/>
    <cellStyle name="HEADING2 2 32 2" xfId="11724" xr:uid="{18847AE2-C6E2-42E3-99A1-321CDA19094E}"/>
    <cellStyle name="HEADING2 2 33" xfId="5464" xr:uid="{261240AA-3CB7-4349-A004-9F9F40B9DF34}"/>
    <cellStyle name="HEADING2 2 33 2" xfId="11725" xr:uid="{D30C7419-019B-4AA5-BD0A-44F5EA0345E2}"/>
    <cellStyle name="HEADING2 2 34" xfId="5465" xr:uid="{3D7CF2BA-3BB6-4D87-BBB2-1A54174C7D98}"/>
    <cellStyle name="HEADING2 2 34 2" xfId="11726" xr:uid="{2E77D368-2B59-4421-B251-2483FA80EEC8}"/>
    <cellStyle name="HEADING2 2 35" xfId="5466" xr:uid="{F12AE82E-9870-423A-B0DD-5FF97C831833}"/>
    <cellStyle name="HEADING2 2 35 2" xfId="11727" xr:uid="{1B0EDFCA-66A0-4AE0-9933-41BD533CC5A9}"/>
    <cellStyle name="HEADING2 2 36" xfId="5467" xr:uid="{5A36C081-F010-40FE-813F-3EDA8CF68C52}"/>
    <cellStyle name="HEADING2 2 36 2" xfId="11728" xr:uid="{77795DA9-B75B-4041-A672-CD14C1D6F48E}"/>
    <cellStyle name="HEADING2 2 37" xfId="5468" xr:uid="{7B5BBE50-9E39-4BB8-9D38-9AE9C45C3B52}"/>
    <cellStyle name="HEADING2 2 37 2" xfId="11729" xr:uid="{71877C48-D726-47F6-AD0C-827858D24078}"/>
    <cellStyle name="HEADING2 2 38" xfId="5469" xr:uid="{68BFE94D-ED9D-49DD-92FE-A3D3DD63BC21}"/>
    <cellStyle name="HEADING2 2 38 2" xfId="11730" xr:uid="{57F26659-C661-4F4A-A4E0-64DBEAA02B6C}"/>
    <cellStyle name="HEADING2 2 39" xfId="5470" xr:uid="{7FFC8FC5-11EA-420B-884F-BC29A1BDA262}"/>
    <cellStyle name="HEADING2 2 39 2" xfId="11731" xr:uid="{14C40BCE-3B1A-4387-A666-83DA446A8B7A}"/>
    <cellStyle name="HEADING2 2 4" xfId="5471" xr:uid="{8DC03849-1788-4C16-AC62-C6D979F9D226}"/>
    <cellStyle name="HEADING2 2 4 2" xfId="11732" xr:uid="{81C7D6D9-C98E-4D54-8EDB-61B0B79F1E55}"/>
    <cellStyle name="HEADING2 2 40" xfId="5472" xr:uid="{4E9BC223-9CE8-4A3C-AF29-2684EF4655AE}"/>
    <cellStyle name="HEADING2 2 40 2" xfId="11733" xr:uid="{F1656D90-013F-48D7-B02F-9B7AFB326848}"/>
    <cellStyle name="HEADING2 2 41" xfId="5473" xr:uid="{6542A53A-A88C-4E68-A70E-DB9C8AE70797}"/>
    <cellStyle name="HEADING2 2 41 2" xfId="11734" xr:uid="{6F6057C3-9079-4A0B-8ABD-3B7E035F4DDF}"/>
    <cellStyle name="HEADING2 2 42" xfId="5474" xr:uid="{822F8458-3FEA-4EFF-804F-13208EBA9B00}"/>
    <cellStyle name="HEADING2 2 42 2" xfId="11735" xr:uid="{649A92A2-8D2B-40C0-AFA1-D114FE4546D8}"/>
    <cellStyle name="HEADING2 2 43" xfId="5475" xr:uid="{E5F86F5C-2088-472F-B304-293B75F7B544}"/>
    <cellStyle name="HEADING2 2 43 2" xfId="11736" xr:uid="{D6D026A2-7D3F-4B04-A078-DBF6051119D7}"/>
    <cellStyle name="HEADING2 2 44" xfId="5476" xr:uid="{72D19312-ED6B-43E2-84A9-702C9E7591C8}"/>
    <cellStyle name="HEADING2 2 44 2" xfId="11737" xr:uid="{A0B00FB3-C22F-4D89-A0D0-314D7D5B3A92}"/>
    <cellStyle name="HEADING2 2 45" xfId="5477" xr:uid="{D112DD6F-214A-4BFA-92AD-B032A66F92F7}"/>
    <cellStyle name="HEADING2 2 45 2" xfId="11738" xr:uid="{5203E74F-44E8-46B5-8D97-D20B7D262549}"/>
    <cellStyle name="HEADING2 2 46" xfId="5478" xr:uid="{9CBE6F58-D853-4BCE-B8E3-C816C0A7C225}"/>
    <cellStyle name="HEADING2 2 46 2" xfId="11739" xr:uid="{FD31A9E6-46D8-4E81-818E-724E31859DF0}"/>
    <cellStyle name="HEADING2 2 47" xfId="5479" xr:uid="{E2C81BA7-CF0D-4955-AF51-843899BB0DAD}"/>
    <cellStyle name="HEADING2 2 47 2" xfId="11740" xr:uid="{4FF08F54-197C-40D7-A0F3-2187D8A7318F}"/>
    <cellStyle name="HEADING2 2 48" xfId="5480" xr:uid="{4DE6F9D3-A5F6-4575-B0BA-3B222E7B27DE}"/>
    <cellStyle name="HEADING2 2 48 2" xfId="11741" xr:uid="{FCE780D1-DF70-4899-A124-BB6B6F1A229A}"/>
    <cellStyle name="HEADING2 2 49" xfId="5481" xr:uid="{F7DFAC01-2DC3-4AFB-93AB-D3C34E6EE3B5}"/>
    <cellStyle name="HEADING2 2 49 2" xfId="11742" xr:uid="{7D3863EB-2A6F-4648-810E-B2FD5D502448}"/>
    <cellStyle name="HEADING2 2 5" xfId="5482" xr:uid="{82F2BB10-7E8D-470C-B740-9D8E265D1034}"/>
    <cellStyle name="HEADING2 2 5 2" xfId="11743" xr:uid="{4898F821-3A0B-4810-B0C0-7DDD2AD6F886}"/>
    <cellStyle name="HEADING2 2 50" xfId="5483" xr:uid="{5F15AD19-FC55-4B35-AB09-DAB0075B2164}"/>
    <cellStyle name="HEADING2 2 50 2" xfId="11744" xr:uid="{C88D0B70-8C5B-4067-AFAE-42BA0468E0BE}"/>
    <cellStyle name="HEADING2 2 51" xfId="5484" xr:uid="{4030ADC0-B236-4408-8540-96F8614E4A34}"/>
    <cellStyle name="HEADING2 2 51 2" xfId="11745" xr:uid="{D4168849-ADAA-4B58-9F20-31622954371E}"/>
    <cellStyle name="HEADING2 2 52" xfId="5485" xr:uid="{07665C36-F535-4099-B819-864ECB131A39}"/>
    <cellStyle name="HEADING2 2 52 2" xfId="11746" xr:uid="{2A325D1E-4833-4466-A42D-C0C630F2CCFC}"/>
    <cellStyle name="HEADING2 2 53" xfId="5486" xr:uid="{3CFB2D99-8411-47CC-97C0-A44E12DE35E5}"/>
    <cellStyle name="HEADING2 2 53 2" xfId="11747" xr:uid="{3D7AE78F-459D-40A1-9248-ABD09A7624CF}"/>
    <cellStyle name="HEADING2 2 54" xfId="5487" xr:uid="{CB97A6F0-D0ED-42B1-A454-8F36D7E4D4D3}"/>
    <cellStyle name="HEADING2 2 54 2" xfId="11748" xr:uid="{F30325CE-0756-4581-B067-6A15EE86C561}"/>
    <cellStyle name="HEADING2 2 55" xfId="5488" xr:uid="{FF3FD0ED-A26F-4291-B8D7-E6DCB76B2A2E}"/>
    <cellStyle name="HEADING2 2 55 2" xfId="11749" xr:uid="{1A1B58B6-307C-4FB7-A069-F39BECFFD015}"/>
    <cellStyle name="HEADING2 2 56" xfId="5489" xr:uid="{226B55F4-A2E8-4BED-AB79-BD55D1BFD70F}"/>
    <cellStyle name="HEADING2 2 56 2" xfId="11750" xr:uid="{5AE06AD3-60E6-440A-AFD8-0911D6EA72FC}"/>
    <cellStyle name="HEADING2 2 57" xfId="5490" xr:uid="{C67AB69E-8FC5-4458-848F-9073BE39DFB3}"/>
    <cellStyle name="HEADING2 2 57 2" xfId="11751" xr:uid="{25A000AE-B89D-4D5A-B72B-69BBF7F5A60E}"/>
    <cellStyle name="HEADING2 2 58" xfId="5491" xr:uid="{E658CCD3-6855-4080-A527-B3226BB71AD7}"/>
    <cellStyle name="HEADING2 2 58 2" xfId="11752" xr:uid="{7D2BF91F-FA1F-47CC-B0F4-7876BEC8E456}"/>
    <cellStyle name="HEADING2 2 59" xfId="5492" xr:uid="{CDAC273C-D229-4992-A665-1E307CBA4616}"/>
    <cellStyle name="HEADING2 2 59 2" xfId="11753" xr:uid="{651CCF4A-D1EF-4F1E-9E39-ECC448B86DCB}"/>
    <cellStyle name="HEADING2 2 6" xfId="5493" xr:uid="{6F5D0051-BF98-4DA7-89F1-1E23507D4AC8}"/>
    <cellStyle name="HEADING2 2 6 2" xfId="11754" xr:uid="{460B2555-06BC-40F7-A4EF-4F389C6C83DF}"/>
    <cellStyle name="HEADING2 2 60" xfId="5494" xr:uid="{1EBBD4B3-5C6C-4D6C-B9CB-D1E525A757C3}"/>
    <cellStyle name="HEADING2 2 60 2" xfId="11755" xr:uid="{5C6A9015-5E44-4CA7-99FB-D73B23AAE10B}"/>
    <cellStyle name="HEADING2 2 61" xfId="5495" xr:uid="{6F16C9A0-95DE-4C30-8A54-ECE417C4B5CD}"/>
    <cellStyle name="HEADING2 2 61 2" xfId="11756" xr:uid="{78CA5F49-4E09-48BD-9244-F6238D6BB65D}"/>
    <cellStyle name="HEADING2 2 62" xfId="5496" xr:uid="{449A19E4-73DB-4D51-A1DD-5CE076E1605D}"/>
    <cellStyle name="HEADING2 2 62 2" xfId="11757" xr:uid="{8D916AEB-5414-4C8C-A036-DCE812DA40C9}"/>
    <cellStyle name="HEADING2 2 63" xfId="5497" xr:uid="{D76581A4-792C-480B-985A-173CFE4F59A1}"/>
    <cellStyle name="HEADING2 2 63 2" xfId="11758" xr:uid="{3B1EA469-A733-46CE-B593-2E301B5F696F}"/>
    <cellStyle name="HEADING2 2 64" xfId="5498" xr:uid="{E789A3B3-626A-49E3-ACFD-0EA7FD27314A}"/>
    <cellStyle name="HEADING2 2 64 2" xfId="11759" xr:uid="{CD72187E-50E9-4A44-BBDE-D99FAD08ACAB}"/>
    <cellStyle name="HEADING2 2 65" xfId="5499" xr:uid="{9B8203B4-0E55-4268-8093-2CD3307EA87A}"/>
    <cellStyle name="HEADING2 2 65 2" xfId="11760" xr:uid="{8339F7E5-AFCA-4619-AF30-9F644E5FD6DA}"/>
    <cellStyle name="HEADING2 2 66" xfId="5500" xr:uid="{CF5FC6F5-A700-4A03-BF16-4FD21C5609BA}"/>
    <cellStyle name="HEADING2 2 66 2" xfId="11761" xr:uid="{55D7CADA-CF9D-4F63-93CE-B2BBC7484D27}"/>
    <cellStyle name="HEADING2 2 67" xfId="5501" xr:uid="{E1AB2DBD-08A0-499F-AD7C-44F874B0CFAB}"/>
    <cellStyle name="HEADING2 2 67 2" xfId="11762" xr:uid="{A6C247D1-4489-4EC2-8C91-F1F52BD53D0C}"/>
    <cellStyle name="HEADING2 2 68" xfId="5502" xr:uid="{EE627B96-1DDE-4953-96B3-996DFD3B3855}"/>
    <cellStyle name="HEADING2 2 68 2" xfId="11763" xr:uid="{C804941A-FA29-487C-B963-3DFCDE997D6C}"/>
    <cellStyle name="HEADING2 2 69" xfId="5503" xr:uid="{477669C0-E9B9-4710-8639-948323611E38}"/>
    <cellStyle name="HEADING2 2 69 2" xfId="11764" xr:uid="{784E1A97-E1B8-4CCF-AE10-46B8A7D15145}"/>
    <cellStyle name="HEADING2 2 7" xfId="5504" xr:uid="{3F2EF277-75E4-4F1D-A375-D6F34EDC4692}"/>
    <cellStyle name="HEADING2 2 7 2" xfId="11765" xr:uid="{59D0F7AC-32EB-4B0F-95ED-535C5C3E509F}"/>
    <cellStyle name="HEADING2 2 70" xfId="5505" xr:uid="{CEE96EA7-208C-4423-ABDF-F1ACFA668641}"/>
    <cellStyle name="HEADING2 2 70 2" xfId="11766" xr:uid="{416D557E-1103-4C5C-8D9F-506155511C40}"/>
    <cellStyle name="HEADING2 2 71" xfId="5506" xr:uid="{BBE71311-F79A-4B17-9130-99DE021AA068}"/>
    <cellStyle name="HEADING2 2 71 2" xfId="11767" xr:uid="{2948C1EA-C5BE-478D-972C-8759E6900FB8}"/>
    <cellStyle name="HEADING2 2 72" xfId="5507" xr:uid="{C53D0CB2-5325-42EB-BAB3-0672D87B1DD4}"/>
    <cellStyle name="HEADING2 2 72 2" xfId="11768" xr:uid="{EF3C6277-6F24-4CE0-BD8E-A8039137949E}"/>
    <cellStyle name="HEADING2 2 73" xfId="5508" xr:uid="{B53437C3-7FCE-442B-A973-A2377137BCA4}"/>
    <cellStyle name="HEADING2 2 73 2" xfId="11769" xr:uid="{EF150412-2398-4B9B-822B-B82671BF4B2E}"/>
    <cellStyle name="HEADING2 2 74" xfId="5509" xr:uid="{7B263C32-FFE1-4CF8-95E6-EB702F67CF41}"/>
    <cellStyle name="HEADING2 2 74 2" xfId="11770" xr:uid="{1024AB9E-C7C1-400A-B3E2-2FF26AB11B07}"/>
    <cellStyle name="HEADING2 2 75" xfId="5510" xr:uid="{210AF618-C8CF-4653-ADAB-CE5A79EAE5D7}"/>
    <cellStyle name="HEADING2 2 75 2" xfId="11771" xr:uid="{01F95B8C-6FCD-40B3-937B-E62749172DAD}"/>
    <cellStyle name="HEADING2 2 76" xfId="5511" xr:uid="{59B13A78-96DA-49AB-AF0B-DAB17F86047E}"/>
    <cellStyle name="HEADING2 2 76 2" xfId="11772" xr:uid="{02780065-893A-4ABD-A82C-AC8F752AF93B}"/>
    <cellStyle name="HEADING2 2 77" xfId="5512" xr:uid="{E5F075A9-15BA-403A-9E16-0F40141C7E77}"/>
    <cellStyle name="HEADING2 2 77 2" xfId="11773" xr:uid="{4F6497FA-9A3E-4849-BBF5-EB3B4EA4EC6A}"/>
    <cellStyle name="HEADING2 2 78" xfId="5513" xr:uid="{B66A30BA-9624-4464-B9AA-D67602C8BEE7}"/>
    <cellStyle name="HEADING2 2 78 2" xfId="11774" xr:uid="{619ECE5D-BBF0-4273-BAE3-AF0A87FE3455}"/>
    <cellStyle name="HEADING2 2 79" xfId="5514" xr:uid="{D69EDD6B-11C3-4051-964B-DAF9C00376CA}"/>
    <cellStyle name="HEADING2 2 79 2" xfId="11775" xr:uid="{7AA37D9E-3B3D-48A3-8CA6-A8F4C82778DC}"/>
    <cellStyle name="HEADING2 2 8" xfId="5515" xr:uid="{33FD6984-0D1B-433D-868A-ED95D67A01EE}"/>
    <cellStyle name="HEADING2 2 8 2" xfId="11776" xr:uid="{DC8EA70F-E6D6-4A92-8426-730C4D9335D1}"/>
    <cellStyle name="HEADING2 2 80" xfId="5516" xr:uid="{90B79E7B-176C-466F-983E-594E8806EF38}"/>
    <cellStyle name="HEADING2 2 80 2" xfId="11777" xr:uid="{D27C9986-0615-4AB8-9307-56253DA8998D}"/>
    <cellStyle name="HEADING2 2 81" xfId="5517" xr:uid="{C2D932AF-B0DC-4002-9B7E-60396768AB7E}"/>
    <cellStyle name="HEADING2 2 81 2" xfId="11778" xr:uid="{06597DF1-E0FB-4933-AA7B-9B11CE674E89}"/>
    <cellStyle name="HEADING2 2 82" xfId="5518" xr:uid="{E8E0D9A0-1876-493D-B3A5-E68960F864B1}"/>
    <cellStyle name="HEADING2 2 82 2" xfId="11779" xr:uid="{B7A67423-F7BF-47B1-BC72-6191AD60E7E4}"/>
    <cellStyle name="HEADING2 2 83" xfId="5519" xr:uid="{15DF5DBF-FA8F-41E7-988A-D109E9641686}"/>
    <cellStyle name="HEADING2 2 83 2" xfId="11780" xr:uid="{A0455203-EE98-44C4-BFE9-AEA5513506FA}"/>
    <cellStyle name="HEADING2 2 84" xfId="5520" xr:uid="{B05E618E-E3FA-4144-810B-14D1DAC1D646}"/>
    <cellStyle name="HEADING2 2 84 2" xfId="11781" xr:uid="{90550607-A475-4729-B5BB-6E6AC77BB839}"/>
    <cellStyle name="HEADING2 2 85" xfId="5521" xr:uid="{A88BFEB4-E7C2-4AC0-9864-D19EA0B1A953}"/>
    <cellStyle name="HEADING2 2 85 2" xfId="11782" xr:uid="{059C9D51-9075-4C14-B430-03AC63E7AFF9}"/>
    <cellStyle name="HEADING2 2 86" xfId="5522" xr:uid="{2551E810-E03C-4D26-845C-4DFEF48AEE2D}"/>
    <cellStyle name="HEADING2 2 86 2" xfId="11783" xr:uid="{03A95DF9-A030-479D-97D7-B3A7A14D9FE6}"/>
    <cellStyle name="HEADING2 2 87" xfId="5523" xr:uid="{290E4041-0F17-48C2-B4C1-C566DA3DA779}"/>
    <cellStyle name="HEADING2 2 87 2" xfId="11784" xr:uid="{85614732-88C6-4878-B24D-BF1A57B8AC84}"/>
    <cellStyle name="HEADING2 2 88" xfId="5524" xr:uid="{30383D22-7864-4AF0-9728-DFB959F6ECBC}"/>
    <cellStyle name="HEADING2 2 88 2" xfId="11785" xr:uid="{366E2BE0-8EC0-40A6-9066-C726249942D5}"/>
    <cellStyle name="HEADING2 2 89" xfId="5525" xr:uid="{F8C6DA7E-4B15-4A70-9AFE-F77A5A49CB3D}"/>
    <cellStyle name="HEADING2 2 89 2" xfId="11786" xr:uid="{F3550701-D050-41E5-A25F-9C823A4F2A37}"/>
    <cellStyle name="HEADING2 2 9" xfId="5526" xr:uid="{2EE3409A-4466-427C-917B-0007ED939965}"/>
    <cellStyle name="HEADING2 2 9 2" xfId="11787" xr:uid="{4C010E2F-26C0-4E0D-BFDE-183855645692}"/>
    <cellStyle name="HEADING2 2 90" xfId="5527" xr:uid="{1ED8DCB6-2D46-4F43-9846-E5BCAD412A78}"/>
    <cellStyle name="HEADING2 2 90 2" xfId="11788" xr:uid="{72F045CB-EE4C-496B-BCD1-C6FE7B6D1685}"/>
    <cellStyle name="HEADING2 2 91" xfId="5528" xr:uid="{D64BDAD9-6F2A-4577-8F58-D2162C8F9A8A}"/>
    <cellStyle name="HEADING2 2 91 2" xfId="11789" xr:uid="{8F586D1F-060F-4DB8-B599-3F33863067CB}"/>
    <cellStyle name="HEADING2 2 92" xfId="5529" xr:uid="{B428C886-B36E-4F72-96D8-CB936B6FA955}"/>
    <cellStyle name="HEADING2 2 92 2" xfId="11790" xr:uid="{65734B66-F6AC-47D3-8622-96E3F5D02297}"/>
    <cellStyle name="HEADING2 2 93" xfId="5530" xr:uid="{7AE4E9EE-CD88-4385-8F69-70B49A2963AF}"/>
    <cellStyle name="HEADING2 2 93 2" xfId="11791" xr:uid="{35B90706-DFA5-4562-94E7-CC13125C52E8}"/>
    <cellStyle name="HEADING2 2 94" xfId="5531" xr:uid="{01EEA38B-FD17-4174-B101-4EAF8E9CC774}"/>
    <cellStyle name="HEADING2 2 94 2" xfId="11792" xr:uid="{5972FF4D-4DE7-4BC7-93C0-400F87393A9D}"/>
    <cellStyle name="HEADING2 2 95" xfId="5532" xr:uid="{7ACF8D67-490C-460A-98C3-2B23443E82FA}"/>
    <cellStyle name="HEADING2 2 95 2" xfId="11793" xr:uid="{A5EB08CF-13BA-473D-ACD3-B782520361F5}"/>
    <cellStyle name="HEADING2 2 96" xfId="5533" xr:uid="{240B7DFA-656F-4AF8-BF65-FA4D463A178E}"/>
    <cellStyle name="HEADING2 2 96 2" xfId="11794" xr:uid="{10E343F7-8D6E-489A-9029-F93A0B76C62D}"/>
    <cellStyle name="HEADING2 2 97" xfId="5534" xr:uid="{E6B56E40-76D3-456C-B81D-B57777EA8032}"/>
    <cellStyle name="HEADING2 2 97 2" xfId="11795" xr:uid="{E680325E-0E68-44CA-8769-686EB64A398F}"/>
    <cellStyle name="HEADING2 2 98" xfId="5535" xr:uid="{6F44AB97-E59F-4FEF-8946-7E2BF6A28D96}"/>
    <cellStyle name="HEADING2 2 98 2" xfId="11796" xr:uid="{F56C2942-8FAB-4BFB-8F9E-5C9C0775DEB4}"/>
    <cellStyle name="HEADING2 2 99" xfId="5536" xr:uid="{10780ABC-4219-45E3-9305-8312B337FE8E}"/>
    <cellStyle name="HEADING2 2 99 2" xfId="11797" xr:uid="{25BF9B6F-9EC6-492D-89A5-8097C58E4488}"/>
    <cellStyle name="HEADING2 20" xfId="1113" xr:uid="{231E875A-7908-46FF-B705-BD4308D90689}"/>
    <cellStyle name="HEADING2 20 2" xfId="1114" xr:uid="{65417A85-1439-4BD0-A565-3512ACF47A60}"/>
    <cellStyle name="HEADING2 20 2 2" xfId="8737" xr:uid="{188E1A93-C276-4E39-B266-7216B55848C7}"/>
    <cellStyle name="HEADING2 20 2 2 2" xfId="11800" xr:uid="{7169CED8-BD0C-40C5-AB22-A79626556642}"/>
    <cellStyle name="HEADING2 20 2 3" xfId="11799" xr:uid="{98155C73-287D-472C-A149-0B8D63FF62C6}"/>
    <cellStyle name="HEADING2 20 3" xfId="5537" xr:uid="{CE92F428-8A9A-481A-B49E-5C2F2DF1D9E1}"/>
    <cellStyle name="HEADING2 20 3 2" xfId="11801" xr:uid="{BBB665D6-9F86-4044-8B60-E19941583FD1}"/>
    <cellStyle name="HEADING2 20 4" xfId="11798" xr:uid="{A086CB44-9DB0-460F-A76D-77DF10BCE7F5}"/>
    <cellStyle name="HEADING2 21" xfId="1115" xr:uid="{B81E3262-E9B5-4500-AF5A-68E58706EF77}"/>
    <cellStyle name="HEADING2 21 2" xfId="1116" xr:uid="{89196E88-C5E5-41A9-8A76-22730F453BB6}"/>
    <cellStyle name="HEADING2 21 2 2" xfId="8738" xr:uid="{9F881545-EB6B-4AA1-96A9-3629C0D303F7}"/>
    <cellStyle name="HEADING2 21 2 2 2" xfId="11804" xr:uid="{5D413C7C-13C5-4E7A-9838-1565351D8D25}"/>
    <cellStyle name="HEADING2 21 2 3" xfId="11803" xr:uid="{32872E58-7C8C-4339-9253-E2EAC3CDAE34}"/>
    <cellStyle name="HEADING2 21 3" xfId="5538" xr:uid="{171F49A7-ED52-421D-960E-66AC4F178B6E}"/>
    <cellStyle name="HEADING2 21 3 2" xfId="11805" xr:uid="{E4164ADD-4829-47F8-B5A8-6D4FF54D0E33}"/>
    <cellStyle name="HEADING2 21 4" xfId="11802" xr:uid="{92A94DBB-5D2A-4EE3-ACD6-708F7621E0F2}"/>
    <cellStyle name="HEADING2 22" xfId="1117" xr:uid="{C3DF67A7-45D0-453F-AC2D-8D56DFC2BF46}"/>
    <cellStyle name="HEADING2 22 2" xfId="1118" xr:uid="{DA55EB94-4327-4BBE-B593-D89A07D95E57}"/>
    <cellStyle name="HEADING2 22 2 2" xfId="8739" xr:uid="{C7B7FB69-5D98-4877-81E9-6D7FC99D0C01}"/>
    <cellStyle name="HEADING2 22 2 2 2" xfId="11808" xr:uid="{3F4FBF96-2486-4C59-B2B7-ED19B838EFE9}"/>
    <cellStyle name="HEADING2 22 2 3" xfId="11807" xr:uid="{EA203AC5-F623-4206-9A09-C4A10CC52192}"/>
    <cellStyle name="HEADING2 22 3" xfId="5539" xr:uid="{DACE7101-BE11-44B1-B4B0-94CEB62DE30C}"/>
    <cellStyle name="HEADING2 22 3 2" xfId="11809" xr:uid="{FFA43E91-82A3-41B9-9BFD-AE252F06B2F0}"/>
    <cellStyle name="HEADING2 22 4" xfId="11806" xr:uid="{6982BDD3-321B-40A9-9CC9-41BE5CC9264B}"/>
    <cellStyle name="HEADING2 23" xfId="1119" xr:uid="{6F29B305-20FB-4D04-95CA-8CF35865BDEF}"/>
    <cellStyle name="HEADING2 23 2" xfId="1120" xr:uid="{EA40BE35-F66E-4E2C-80A9-C8153F0ACB7E}"/>
    <cellStyle name="HEADING2 23 2 2" xfId="8740" xr:uid="{4A69B4FD-465F-45DE-97DE-1308D52E7ED5}"/>
    <cellStyle name="HEADING2 23 2 2 2" xfId="11812" xr:uid="{26F3F0AE-7869-481A-9DDC-DAF34590E6A0}"/>
    <cellStyle name="HEADING2 23 2 3" xfId="11811" xr:uid="{A1F510DC-C216-4938-9D64-D9A21BD77017}"/>
    <cellStyle name="HEADING2 23 3" xfId="5540" xr:uid="{B7D0864D-9616-4C04-B2CA-64FFD7933C25}"/>
    <cellStyle name="HEADING2 23 3 2" xfId="11813" xr:uid="{4F978961-E6C4-4A20-A75D-D1424FA442CE}"/>
    <cellStyle name="HEADING2 23 4" xfId="11810" xr:uid="{FEF6AE2B-583B-4739-9CD7-789FB747A857}"/>
    <cellStyle name="HEADING2 24" xfId="1121" xr:uid="{024D94E0-55A8-4889-B4BD-EB44049EB67D}"/>
    <cellStyle name="HEADING2 24 2" xfId="1122" xr:uid="{2D04B5D7-86BF-4244-9459-D8992A41BD44}"/>
    <cellStyle name="HEADING2 24 2 2" xfId="8741" xr:uid="{DECDF7A9-65E4-4780-ABDC-0FADADD7126C}"/>
    <cellStyle name="HEADING2 24 2 2 2" xfId="11816" xr:uid="{ED2DDBE0-DC5A-4EEF-A082-5A329EF1692D}"/>
    <cellStyle name="HEADING2 24 2 3" xfId="11815" xr:uid="{1EF5FDF1-05EC-4D39-8825-8C9B3BC5DF10}"/>
    <cellStyle name="HEADING2 24 3" xfId="5541" xr:uid="{234786F2-5405-4CD0-BEE0-808B7F8D6B6A}"/>
    <cellStyle name="HEADING2 24 3 2" xfId="11817" xr:uid="{C85F111D-F4C9-4966-9106-438AFB3621CB}"/>
    <cellStyle name="HEADING2 24 4" xfId="11814" xr:uid="{28C4F652-0EC9-4058-9DBD-0540AF81638D}"/>
    <cellStyle name="HEADING2 25" xfId="1123" xr:uid="{87E2F372-11D2-4F81-AE0F-E2838E31FBF3}"/>
    <cellStyle name="HEADING2 25 2" xfId="1124" xr:uid="{EE81B184-2146-4835-B70E-2505C5A82195}"/>
    <cellStyle name="HEADING2 25 2 2" xfId="8742" xr:uid="{9D884C6E-3460-4D92-9B59-F0C20BE3B21B}"/>
    <cellStyle name="HEADING2 25 2 2 2" xfId="11820" xr:uid="{7EEA3DC0-44CD-493C-8713-30B26D96DC0C}"/>
    <cellStyle name="HEADING2 25 2 3" xfId="11819" xr:uid="{E244C48E-5EAA-429A-B085-96F125D01BA6}"/>
    <cellStyle name="HEADING2 25 3" xfId="5542" xr:uid="{C0CE3D90-BEA8-4298-B156-A1FA8D934A66}"/>
    <cellStyle name="HEADING2 25 3 2" xfId="11821" xr:uid="{8D8D0A7F-2CB2-4DA5-8610-64C81FBB936F}"/>
    <cellStyle name="HEADING2 25 4" xfId="11818" xr:uid="{4BDCF365-0790-4884-9DD2-4744CB38E03D}"/>
    <cellStyle name="HEADING2 26" xfId="1125" xr:uid="{FDE9144F-9FFC-4912-97BB-FD1E99F91CDC}"/>
    <cellStyle name="HEADING2 26 2" xfId="1126" xr:uid="{BDF761A2-9FDE-45E0-AB08-95A276610CE0}"/>
    <cellStyle name="HEADING2 26 2 2" xfId="8743" xr:uid="{AA5A2EF8-3816-4665-8E30-8168918576FD}"/>
    <cellStyle name="HEADING2 26 2 2 2" xfId="11824" xr:uid="{9C1AEA73-F8EF-4AD1-9997-1FCE54E94445}"/>
    <cellStyle name="HEADING2 26 2 3" xfId="11823" xr:uid="{BE715A1B-D9FA-43AF-8314-EFE54D31DDE3}"/>
    <cellStyle name="HEADING2 26 3" xfId="5543" xr:uid="{359B5BA6-374F-4D9D-9701-87719AAD4BBA}"/>
    <cellStyle name="HEADING2 26 3 2" xfId="11825" xr:uid="{47C7124A-6092-42FE-B593-9EA5CBC9A54A}"/>
    <cellStyle name="HEADING2 26 4" xfId="11822" xr:uid="{9797B2E8-E9FA-4DE9-AB62-07E2F0E85603}"/>
    <cellStyle name="HEADING2 27" xfId="1127" xr:uid="{D76A416D-F61C-4BBD-8D8B-B4FEC8891C8F}"/>
    <cellStyle name="HEADING2 27 2" xfId="1128" xr:uid="{8CD9427F-4E85-4AC9-9D74-6613F01CD529}"/>
    <cellStyle name="HEADING2 27 2 2" xfId="8744" xr:uid="{4F09C4F3-B53A-4172-8444-59F6A09AE4BB}"/>
    <cellStyle name="HEADING2 27 2 2 2" xfId="11828" xr:uid="{934FE8DF-9719-41FE-A8AA-6E6BCAF0F100}"/>
    <cellStyle name="HEADING2 27 2 3" xfId="11827" xr:uid="{4EA8C581-0F5D-4BE0-BC9B-9C24049A8850}"/>
    <cellStyle name="HEADING2 27 3" xfId="5544" xr:uid="{D9136A20-4B5A-41C8-8CBB-63E9EE1F1E58}"/>
    <cellStyle name="HEADING2 27 3 2" xfId="11829" xr:uid="{65A7843E-89EA-4BC7-8BA5-3F1A16FF83B1}"/>
    <cellStyle name="HEADING2 27 4" xfId="11826" xr:uid="{9FE770D6-3AA7-492B-9586-641D77B6B71D}"/>
    <cellStyle name="HEADING2 28" xfId="1129" xr:uid="{45EADB19-4C03-4D08-B8B4-AA3B1650AB24}"/>
    <cellStyle name="HEADING2 28 2" xfId="1130" xr:uid="{7527B256-3B81-4F9D-93AF-ECE9B0E7C78B}"/>
    <cellStyle name="HEADING2 28 2 2" xfId="8745" xr:uid="{44C4B6D5-8BEA-4EAA-A197-372360044379}"/>
    <cellStyle name="HEADING2 28 2 2 2" xfId="11832" xr:uid="{75708711-9CDF-4D4F-AF90-C436C7B0E8DE}"/>
    <cellStyle name="HEADING2 28 2 3" xfId="11831" xr:uid="{2CEAD49F-4A59-4804-9BB3-29E925E04D7D}"/>
    <cellStyle name="HEADING2 28 3" xfId="5545" xr:uid="{F2A09691-2807-46EC-9102-42BD1257BF56}"/>
    <cellStyle name="HEADING2 28 3 2" xfId="11833" xr:uid="{4E2315B5-3123-44A4-A849-B4EB0915971D}"/>
    <cellStyle name="HEADING2 28 4" xfId="11830" xr:uid="{E3A0B3F2-526A-4CA4-9D19-87707AD5C5DB}"/>
    <cellStyle name="HEADING2 29" xfId="1131" xr:uid="{FB76106E-4294-4AF1-9FE1-BAB4B340B9B0}"/>
    <cellStyle name="HEADING2 29 2" xfId="1132" xr:uid="{8F4A35D7-ADEC-4CA5-A6B4-4399B45D8DA2}"/>
    <cellStyle name="HEADING2 29 2 2" xfId="8746" xr:uid="{BAD4B5CF-F368-4609-BA7C-8A7886318184}"/>
    <cellStyle name="HEADING2 29 2 2 2" xfId="11836" xr:uid="{11ED2E0C-B383-4ED8-BDF5-4E441A639572}"/>
    <cellStyle name="HEADING2 29 2 3" xfId="11835" xr:uid="{A3DD3E82-5624-4A3C-8194-457401DC746D}"/>
    <cellStyle name="HEADING2 29 3" xfId="5546" xr:uid="{890C923C-3CA5-4848-992B-62E02AB7C1D3}"/>
    <cellStyle name="HEADING2 29 3 2" xfId="11837" xr:uid="{4808212F-84F4-454F-A317-90163AD58CF1}"/>
    <cellStyle name="HEADING2 29 4" xfId="11834" xr:uid="{651DE354-6990-47E0-876F-91B0975BAB6D}"/>
    <cellStyle name="HEADING2 3" xfId="56" xr:uid="{00000000-0005-0000-0000-000023000000}"/>
    <cellStyle name="HEADING2 3 2" xfId="1133" xr:uid="{767A8370-10F6-452A-80CF-B53B034D20BE}"/>
    <cellStyle name="HEADING2 3 2 2" xfId="8747" xr:uid="{C53A4B19-43DF-48E2-AD36-E6383755B8F4}"/>
    <cellStyle name="HEADING2 3 2 2 2" xfId="11840" xr:uid="{7F8C884F-70CA-4923-AB1D-04B5EB22DA1E}"/>
    <cellStyle name="HEADING2 3 2 3" xfId="11839" xr:uid="{BBABD02A-3FB2-4BF3-AC72-7BC9447F641C}"/>
    <cellStyle name="HEADING2 3 3" xfId="5547" xr:uid="{D76448FB-A44C-42E0-9A16-8D920C85CB24}"/>
    <cellStyle name="HEADING2 3 3 2" xfId="11841" xr:uid="{80470314-9420-4A97-9CA0-C3A9AF0F2605}"/>
    <cellStyle name="HEADING2 3 4" xfId="11838" xr:uid="{E717D786-9D70-45D9-9609-F7DCAFF7D0A0}"/>
    <cellStyle name="HEADING2 30" xfId="1134" xr:uid="{E2E11570-A672-4AD7-B46B-FD51C7247860}"/>
    <cellStyle name="HEADING2 30 2" xfId="1135" xr:uid="{1D32571D-9D6D-47B7-A4C7-933A947519D2}"/>
    <cellStyle name="HEADING2 30 2 2" xfId="8748" xr:uid="{720010E8-0C0B-40A5-BA71-54390DCEA2F3}"/>
    <cellStyle name="HEADING2 30 2 2 2" xfId="11844" xr:uid="{B9430C80-F55C-4169-AF94-FC899D856861}"/>
    <cellStyle name="HEADING2 30 2 3" xfId="11843" xr:uid="{3D345D03-AF35-436E-9166-2041E10A363B}"/>
    <cellStyle name="HEADING2 30 3" xfId="5548" xr:uid="{AFD7B7E6-5B18-4D9A-ADB0-9B16037405D4}"/>
    <cellStyle name="HEADING2 30 3 2" xfId="11845" xr:uid="{AF9C125D-AAC9-441D-9866-5F55EF6AF19D}"/>
    <cellStyle name="HEADING2 30 4" xfId="11842" xr:uid="{89A10399-0722-4C11-A7EC-5135CD557191}"/>
    <cellStyle name="HEADING2 31" xfId="1136" xr:uid="{0CA26F01-2E14-487B-9A56-993E95339ABE}"/>
    <cellStyle name="HEADING2 31 2" xfId="1137" xr:uid="{D087D950-633D-4BAB-8131-81FF1976DB65}"/>
    <cellStyle name="HEADING2 31 2 2" xfId="8749" xr:uid="{B328F515-9291-497E-9A0E-FB6EB2FC7452}"/>
    <cellStyle name="HEADING2 31 2 2 2" xfId="11848" xr:uid="{0101C21E-BCF6-4570-B015-29271E419F95}"/>
    <cellStyle name="HEADING2 31 2 3" xfId="11847" xr:uid="{E87D57B4-80A9-4B57-9469-F11D872D2A2E}"/>
    <cellStyle name="HEADING2 31 3" xfId="5549" xr:uid="{D685D41E-6DD1-4343-93CD-47F6E632B200}"/>
    <cellStyle name="HEADING2 31 3 2" xfId="11849" xr:uid="{57412F34-6AFA-4E26-9280-298591125694}"/>
    <cellStyle name="HEADING2 31 4" xfId="11846" xr:uid="{73E3C1C9-E972-4B49-875C-2323B3295A16}"/>
    <cellStyle name="HEADING2 32" xfId="1138" xr:uid="{1A0B2086-7099-4223-A1FE-A3C256F8E3CF}"/>
    <cellStyle name="HEADING2 32 2" xfId="1139" xr:uid="{6150EEB9-E763-4DC1-88B8-16A9A16295DA}"/>
    <cellStyle name="HEADING2 32 2 2" xfId="8750" xr:uid="{692D327A-0088-4BD0-B8D0-CBA0CF95D083}"/>
    <cellStyle name="HEADING2 32 2 2 2" xfId="11852" xr:uid="{16C75EAC-432A-4F85-B288-61460E195634}"/>
    <cellStyle name="HEADING2 32 2 3" xfId="11851" xr:uid="{D6D6925B-01A1-4519-B131-768C0375BCED}"/>
    <cellStyle name="HEADING2 32 3" xfId="5550" xr:uid="{F5B4565A-42DC-4FDF-84D4-BE34D4E0385C}"/>
    <cellStyle name="HEADING2 32 3 2" xfId="11853" xr:uid="{433C2E40-D8B6-4878-9591-4B59CC4C7634}"/>
    <cellStyle name="HEADING2 32 4" xfId="11850" xr:uid="{830BA203-0200-4488-822B-CC3B692ADA54}"/>
    <cellStyle name="HEADING2 33" xfId="1140" xr:uid="{A6A43AF8-A4F4-43C9-95A1-3E9F935D2ABB}"/>
    <cellStyle name="HEADING2 33 2" xfId="1141" xr:uid="{F5AB4819-8F9E-42AB-8AE7-09EB39381B67}"/>
    <cellStyle name="HEADING2 33 2 2" xfId="8751" xr:uid="{6F929338-F62B-459B-978E-EE7A0E31F16D}"/>
    <cellStyle name="HEADING2 33 2 2 2" xfId="11856" xr:uid="{C8B1C358-E49F-4645-8192-EA5C7BA83AD6}"/>
    <cellStyle name="HEADING2 33 2 3" xfId="11855" xr:uid="{03D99241-BBE0-42EB-A080-B572BE8FE480}"/>
    <cellStyle name="HEADING2 33 3" xfId="5551" xr:uid="{58AD9D01-954A-44E3-B769-54DA74441519}"/>
    <cellStyle name="HEADING2 33 3 2" xfId="11857" xr:uid="{F1B0D412-18DF-4884-B87A-F359E3CA2188}"/>
    <cellStyle name="HEADING2 33 4" xfId="11854" xr:uid="{987F6D3E-6B9B-43CB-A651-B56A3F5BC3F4}"/>
    <cellStyle name="HEADING2 34" xfId="1142" xr:uid="{61A4709C-C700-4787-B891-449D5574C105}"/>
    <cellStyle name="HEADING2 34 2" xfId="5552" xr:uid="{E3A4E4EB-6D08-4070-9693-FC013CB18F00}"/>
    <cellStyle name="HEADING2 34 2 2" xfId="11859" xr:uid="{8141D0B8-F888-4DA6-9777-368DF304E0A5}"/>
    <cellStyle name="HEADING2 34 3" xfId="7847" xr:uid="{77206E4F-05B5-4167-9B44-78BAAD405CE8}"/>
    <cellStyle name="HEADING2 34 3 2" xfId="11860" xr:uid="{7C6CD8D0-C654-46FD-8995-779473851C64}"/>
    <cellStyle name="HEADING2 34 4" xfId="11858" xr:uid="{3801D66F-AB1A-4569-9F6D-042E8E468C22}"/>
    <cellStyle name="HEADING2 35" xfId="5553" xr:uid="{149A9F51-E362-4211-9087-8EA60C8B1045}"/>
    <cellStyle name="HEADING2 35 2" xfId="8752" xr:uid="{65A4D640-BD4D-40A0-B79A-6F0FFB74DAC7}"/>
    <cellStyle name="HEADING2 35 2 2" xfId="11862" xr:uid="{C2B3FD27-562D-453F-ABD8-DA8B3D3056CD}"/>
    <cellStyle name="HEADING2 35 3" xfId="7848" xr:uid="{0042F52E-08FB-4063-B604-206435051CF5}"/>
    <cellStyle name="HEADING2 35 3 2" xfId="11863" xr:uid="{EA98858C-B914-4E4D-AC92-CE8BCD422DB0}"/>
    <cellStyle name="HEADING2 35 4" xfId="11861" xr:uid="{C7117540-DAF4-43CC-BAD6-156CA7D9AF34}"/>
    <cellStyle name="HEADING2 36" xfId="5554" xr:uid="{3E11C88A-B2AA-4047-A857-864BEBAC2421}"/>
    <cellStyle name="HEADING2 36 2" xfId="11864" xr:uid="{68925FC3-D923-4CA0-9D9F-1CB57FC4B8A5}"/>
    <cellStyle name="HEADING2 37" xfId="5271" xr:uid="{991EDCD6-5BC2-478C-9420-92D8D4D71219}"/>
    <cellStyle name="HEADING2 37 2" xfId="11865" xr:uid="{DE9D0C0C-2270-440F-B550-7DD35F19FB32}"/>
    <cellStyle name="HEADING2 38" xfId="8973" xr:uid="{9699C08D-C366-45AB-8439-CAD7441618AD}"/>
    <cellStyle name="HEADING2 38 2" xfId="9179" xr:uid="{04F6DBEB-5818-41EE-ABF0-8C4DAF3517CB}"/>
    <cellStyle name="HEADING2 38 2 2" xfId="9180" xr:uid="{7DA8773E-2E66-4BBD-A265-360E6642BF47}"/>
    <cellStyle name="HEADING2 38 2 2 2" xfId="11868" xr:uid="{0FAF2781-1EFB-4A81-8122-A6A90C129C16}"/>
    <cellStyle name="HEADING2 38 2 3" xfId="9181" xr:uid="{B4942EF8-D385-453C-B22D-54B50E85C03A}"/>
    <cellStyle name="HEADING2 38 2 3 2" xfId="11869" xr:uid="{D0D6483A-4AA5-4673-A14C-342E75FF8CA0}"/>
    <cellStyle name="HEADING2 38 2 4" xfId="11867" xr:uid="{773B3291-2832-4F84-8DE3-151D0874082A}"/>
    <cellStyle name="HEADING2 38 3" xfId="9182" xr:uid="{B03C8D82-FA40-46FD-9301-26AB0311457E}"/>
    <cellStyle name="HEADING2 38 3 2" xfId="11870" xr:uid="{860B1125-03C4-4546-AF81-D2678BCC5ABE}"/>
    <cellStyle name="HEADING2 38 4" xfId="9183" xr:uid="{53AB4883-00A7-4E91-9708-ABE9BD95CC3C}"/>
    <cellStyle name="HEADING2 38 4 2" xfId="11871" xr:uid="{CC498371-264D-483A-88C2-DA8C35E34551}"/>
    <cellStyle name="HEADING2 38 5" xfId="11866" xr:uid="{D9DA12D2-1D0D-4CF6-86DF-02496CBFDBC6}"/>
    <cellStyle name="HEADING2 39" xfId="1091" xr:uid="{27CAA9A0-D3A0-4CEF-AB26-7C6849BA7072}"/>
    <cellStyle name="HEADING2 39 2" xfId="11872" xr:uid="{03EB1F06-9BDE-4634-BC63-29110E37E9B1}"/>
    <cellStyle name="HEADING2 4" xfId="1143" xr:uid="{F07F5B63-7C1A-4152-B5F8-6EBF7A698113}"/>
    <cellStyle name="HEADING2 4 2" xfId="1144" xr:uid="{D23FE98F-88AA-44E1-8C0F-60206096FD56}"/>
    <cellStyle name="HEADING2 4 2 2" xfId="8753" xr:uid="{CCF20CC1-401D-46C7-9F4F-46129B0FA5C0}"/>
    <cellStyle name="HEADING2 4 2 2 2" xfId="11875" xr:uid="{3A56CE6D-CFD5-408A-8FB7-698EDA32318D}"/>
    <cellStyle name="HEADING2 4 2 3" xfId="11874" xr:uid="{5EFDC5F1-AE5A-4CC3-9C64-EEEA125C1E49}"/>
    <cellStyle name="HEADING2 4 3" xfId="5555" xr:uid="{1EBE1FA0-2795-46F5-B013-8C57C33B5252}"/>
    <cellStyle name="HEADING2 4 3 2" xfId="11876" xr:uid="{9212F513-40CB-40A1-ACBC-F6775B4E15BE}"/>
    <cellStyle name="HEADING2 4 4" xfId="11873" xr:uid="{022BB970-80A8-47CB-95F3-B79D3FFF4EA0}"/>
    <cellStyle name="HEADING2 40" xfId="11500" xr:uid="{6DD03574-62A7-4548-990C-4DA73E0F64F1}"/>
    <cellStyle name="HEADING2 41" xfId="367" xr:uid="{8E3041B8-7B17-4E41-842D-D49EBC4F2359}"/>
    <cellStyle name="HEADING2 5" xfId="1145" xr:uid="{ABCCCD8B-455C-4E44-ACDF-B41CFC31266B}"/>
    <cellStyle name="HEADING2 5 2" xfId="1146" xr:uid="{2DF2B0AC-EA1D-4E1A-9197-34606B34CEC8}"/>
    <cellStyle name="HEADING2 5 2 2" xfId="8754" xr:uid="{26F369E6-1347-4AE1-83F0-05EF0E5B56D1}"/>
    <cellStyle name="HEADING2 5 2 2 2" xfId="11879" xr:uid="{F0C0EBD1-A27A-424A-BEEC-37DB6758BEF9}"/>
    <cellStyle name="HEADING2 5 2 3" xfId="11878" xr:uid="{0AF822D6-4D9B-4C22-B032-1D4E64A86AD7}"/>
    <cellStyle name="HEADING2 5 3" xfId="5556" xr:uid="{F2936865-A8C0-4CE0-87A1-0CFFD7530F8C}"/>
    <cellStyle name="HEADING2 5 3 2" xfId="11880" xr:uid="{ECBAAB56-24DD-4F3F-B637-0AC47BB715C6}"/>
    <cellStyle name="HEADING2 5 4" xfId="11877" xr:uid="{D747578E-9D53-40EE-B7BA-3A7587DDC93A}"/>
    <cellStyle name="HEADING2 6" xfId="1147" xr:uid="{EDC6CD35-2590-4147-8468-F3B58390E373}"/>
    <cellStyle name="HEADING2 6 2" xfId="1148" xr:uid="{C22E27D5-BCC1-41D4-BCCA-679142E14870}"/>
    <cellStyle name="HEADING2 6 2 2" xfId="8755" xr:uid="{52C46E39-94F9-4113-8236-3D9C97110F8C}"/>
    <cellStyle name="HEADING2 6 2 2 2" xfId="11883" xr:uid="{8F6FAD93-73BB-4756-8F52-EFCCD786BFC6}"/>
    <cellStyle name="HEADING2 6 2 3" xfId="11882" xr:uid="{167A5098-E556-459E-A275-1B851B3C97E0}"/>
    <cellStyle name="HEADING2 6 3" xfId="5557" xr:uid="{E254C32E-0E73-459A-AD1E-9D2E87BF8ACC}"/>
    <cellStyle name="HEADING2 6 3 2" xfId="11884" xr:uid="{764212B7-FFF9-4305-897C-F34A619CFCC4}"/>
    <cellStyle name="HEADING2 6 4" xfId="11881" xr:uid="{71E4BF83-5F50-4AA3-9ACB-0DEE0DD3ECE5}"/>
    <cellStyle name="HEADING2 7" xfId="1149" xr:uid="{E1E7E00D-A31E-49AF-93E6-69BB4BBAC8C3}"/>
    <cellStyle name="HEADING2 7 2" xfId="1150" xr:uid="{9A20E96A-5336-49DE-AC49-4F5738F0C5E5}"/>
    <cellStyle name="HEADING2 7 2 2" xfId="8756" xr:uid="{E78A7EC5-E057-4E0F-8419-FEF7A697A141}"/>
    <cellStyle name="HEADING2 7 2 2 2" xfId="11887" xr:uid="{BFD5B533-F630-4052-B6E3-EADB7E36B5B5}"/>
    <cellStyle name="HEADING2 7 2 3" xfId="11886" xr:uid="{604E3963-7F85-45CB-973B-4696C125977B}"/>
    <cellStyle name="HEADING2 7 3" xfId="5558" xr:uid="{3B073EA0-BEE1-4FBF-862D-454DC5DC4981}"/>
    <cellStyle name="HEADING2 7 3 2" xfId="11888" xr:uid="{E7B56F8C-12EF-42F4-A85A-3CEE528FC62E}"/>
    <cellStyle name="HEADING2 7 4" xfId="11885" xr:uid="{AD42C84D-EC7D-46C6-845C-658A68621347}"/>
    <cellStyle name="HEADING2 8" xfId="1151" xr:uid="{E1C5C140-1AD4-4B3C-927C-099F5C2BA961}"/>
    <cellStyle name="HEADING2 8 2" xfId="1152" xr:uid="{5880DED6-7682-48D2-BF70-6A1F48C307AC}"/>
    <cellStyle name="HEADING2 8 2 2" xfId="8757" xr:uid="{8FFC78DC-89CB-470A-9819-CB07B788FCBC}"/>
    <cellStyle name="HEADING2 8 2 2 2" xfId="11891" xr:uid="{33C83654-D8D7-4682-A084-33172C9E305D}"/>
    <cellStyle name="HEADING2 8 2 3" xfId="11890" xr:uid="{8ADCC2BB-7161-4539-BC40-5C6C9787E7AB}"/>
    <cellStyle name="HEADING2 8 3" xfId="5559" xr:uid="{D7435A6C-2341-461B-A26D-53A5CB15B375}"/>
    <cellStyle name="HEADING2 8 3 2" xfId="11892" xr:uid="{0349DEC5-B8DB-4445-AD3A-2D7D024A84BF}"/>
    <cellStyle name="HEADING2 8 4" xfId="11889" xr:uid="{5575A667-9866-42FA-8E11-B6D170AF9381}"/>
    <cellStyle name="HEADING2 9" xfId="1153" xr:uid="{BD5FE49D-D633-45CD-85AF-FA0C6FB84319}"/>
    <cellStyle name="HEADING2 9 2" xfId="1154" xr:uid="{B718311C-3EF6-4182-B5CF-6E7E71F0790E}"/>
    <cellStyle name="HEADING2 9 2 2" xfId="8758" xr:uid="{021E5571-790E-4283-8FCB-7BBAD16F49E2}"/>
    <cellStyle name="HEADING2 9 2 2 2" xfId="11895" xr:uid="{80F9A842-2A92-4AB4-A87E-8E1ABEB2F95C}"/>
    <cellStyle name="HEADING2 9 2 3" xfId="11894" xr:uid="{5C614DB1-459F-4F54-97CD-3859F83DA8C5}"/>
    <cellStyle name="HEADING2 9 3" xfId="5560" xr:uid="{3A459837-73C6-43D8-8DF8-E0E99ED21E14}"/>
    <cellStyle name="HEADING2 9 3 2" xfId="11896" xr:uid="{2FE5602F-D9FB-4479-ACD2-630C864973DF}"/>
    <cellStyle name="HEADING2 9 4" xfId="11893" xr:uid="{EFF0CECC-CFCE-445A-B067-D855A5AF7770}"/>
    <cellStyle name="Input 10" xfId="5561" xr:uid="{6B6E4F68-8593-4F6D-8B4E-30DF46065489}"/>
    <cellStyle name="Input 10 2" xfId="8759" xr:uid="{2A73C19C-FCC7-4D5F-8FDF-EFEA00C6D912}"/>
    <cellStyle name="Input 10 2 2" xfId="11899" xr:uid="{213DF4E7-83EA-4880-828C-9DA7F9B6727C}"/>
    <cellStyle name="Input 10 3" xfId="7849" xr:uid="{EB58E293-23E3-4A6C-9BF4-75770F8A012D}"/>
    <cellStyle name="Input 10 3 2" xfId="11900" xr:uid="{D8E05AB1-BA8E-42C9-87C3-C4567954C495}"/>
    <cellStyle name="Input 10 3 3" xfId="15568" xr:uid="{C28BE14F-3678-4204-ACE3-7E84FEAC4082}"/>
    <cellStyle name="Input 10 4" xfId="11898" xr:uid="{4872778D-77F1-48D7-B4AA-069B0D0D37BE}"/>
    <cellStyle name="Input 11" xfId="5562" xr:uid="{BA52F5C3-EC4A-460D-82B9-DD60913A1016}"/>
    <cellStyle name="Input 11 2" xfId="8760" xr:uid="{2366FD85-163F-4456-A172-16A75197FD16}"/>
    <cellStyle name="Input 11 2 2" xfId="11902" xr:uid="{057DE661-2C76-406D-9421-DA111331AB18}"/>
    <cellStyle name="Input 11 3" xfId="7850" xr:uid="{2DFF0FC8-7CED-40B9-A734-D8B603706268}"/>
    <cellStyle name="Input 11 3 2" xfId="11903" xr:uid="{DEA25A67-A37A-4829-A8D4-29EAEB6187BA}"/>
    <cellStyle name="Input 11 3 3" xfId="15569" xr:uid="{FE826049-B555-4314-B22F-18CD085D3338}"/>
    <cellStyle name="Input 11 4" xfId="11901" xr:uid="{F93F58D8-C5F7-4487-9B57-EF32DCA46B1C}"/>
    <cellStyle name="Input 12" xfId="11897" xr:uid="{35B569AF-5B88-4BDC-ABB0-119CFAF6D1A0}"/>
    <cellStyle name="Input 13" xfId="244" xr:uid="{2E60FB48-4E27-4A2F-9499-A23D4A20EB37}"/>
    <cellStyle name="Input 14" xfId="300" xr:uid="{E492984E-0E79-4C33-B772-3B2449F0DE41}"/>
    <cellStyle name="Input 2" xfId="164" xr:uid="{00000000-0005-0000-0000-000056000000}"/>
    <cellStyle name="Input 2 2" xfId="1156" xr:uid="{9F0701FF-029B-4D1F-9761-ED68680846EF}"/>
    <cellStyle name="Input 2 2 2" xfId="5564" xr:uid="{F91C8AB6-2784-4702-8A2B-C4B8D3781730}"/>
    <cellStyle name="Input 2 2 2 2" xfId="11906" xr:uid="{4949A001-3107-426A-8706-D6448AFD79FF}"/>
    <cellStyle name="Input 2 2 3" xfId="7851" xr:uid="{D40B8C65-227E-4134-8345-BC687F26EA4A}"/>
    <cellStyle name="Input 2 2 3 2" xfId="11907" xr:uid="{8A78CD02-AFAB-49A0-B17B-8B80D3FDF63A}"/>
    <cellStyle name="Input 2 2 3 3" xfId="15570" xr:uid="{3706A7AC-3393-4B7C-A639-8290DF6739E9}"/>
    <cellStyle name="Input 2 2 4" xfId="11905" xr:uid="{D48436EB-37E4-48F7-BB16-67D66B1AF6E7}"/>
    <cellStyle name="Input 2 3" xfId="5565" xr:uid="{FC0F98DD-707F-4AE9-A4EA-F62D38C7D5E3}"/>
    <cellStyle name="Input 2 3 2" xfId="8761" xr:uid="{802CCB00-C0D5-401A-8313-644A51D4EB5E}"/>
    <cellStyle name="Input 2 3 2 2" xfId="11909" xr:uid="{A26C3F37-F9AB-404E-A059-DD48598E0F7E}"/>
    <cellStyle name="Input 2 3 3" xfId="7852" xr:uid="{CAFABE87-B2FE-4932-8F22-0F38CFB747AC}"/>
    <cellStyle name="Input 2 3 3 2" xfId="11910" xr:uid="{C9413D13-14CB-44B7-850A-EFBB01D945EA}"/>
    <cellStyle name="Input 2 3 3 3" xfId="15571" xr:uid="{28A30F98-544C-46F0-9470-27C1E1B7E4B1}"/>
    <cellStyle name="Input 2 3 4" xfId="11908" xr:uid="{88309CD5-F5B0-433B-A717-FD41A4D55086}"/>
    <cellStyle name="Input 2 4" xfId="5566" xr:uid="{56022138-22DF-41B6-8AB0-78E9C9BAA9D4}"/>
    <cellStyle name="Input 2 4 2" xfId="8762" xr:uid="{93429FE0-EAD5-4608-8196-421514E8AD90}"/>
    <cellStyle name="Input 2 4 2 2" xfId="11912" xr:uid="{2685CCE1-9A41-46DA-928D-67CED69455DE}"/>
    <cellStyle name="Input 2 4 3" xfId="7853" xr:uid="{E19EEED6-7BDE-4F1F-BD9C-6E4596BA31F0}"/>
    <cellStyle name="Input 2 4 3 2" xfId="11913" xr:uid="{221DD8E3-992E-4C67-8797-ED72CBD6ED38}"/>
    <cellStyle name="Input 2 4 3 3" xfId="15572" xr:uid="{3D9CEC7B-45F6-4AFB-8A37-342E5181E9D7}"/>
    <cellStyle name="Input 2 4 4" xfId="11911" xr:uid="{0C2232BC-05BC-485F-8C76-56E41AAD489C}"/>
    <cellStyle name="Input 2 5" xfId="5567" xr:uid="{49D1B25B-F292-41E3-A6B6-034BD5C71C52}"/>
    <cellStyle name="Input 2 5 2" xfId="11914" xr:uid="{89B8246A-9054-4F85-A362-2EC7A1D727E7}"/>
    <cellStyle name="Input 2 6" xfId="5563" xr:uid="{C888E6A6-CC06-4877-ADFE-50337CDAD695}"/>
    <cellStyle name="Input 2 6 2" xfId="11915" xr:uid="{6CEA5CA0-4F56-4709-B81C-5D58C65E2199}"/>
    <cellStyle name="Input 2 7" xfId="11904" xr:uid="{A1423F73-E463-48AC-97A5-47F0212D4897}"/>
    <cellStyle name="Input 2 8" xfId="1155" xr:uid="{F34DACA2-80F5-434B-BD46-2C103CFBC318}"/>
    <cellStyle name="Input 2 8 2" xfId="15383" xr:uid="{D72DFDBE-4884-4440-A759-936DB1C8DFC7}"/>
    <cellStyle name="Input 3" xfId="1157" xr:uid="{50CE1B11-5C10-4FE7-9705-3BF3553DAE9D}"/>
    <cellStyle name="Input 3 2" xfId="1158" xr:uid="{9D68F78A-66AE-47B6-B3F6-856893913291}"/>
    <cellStyle name="Input 3 2 2" xfId="5569" xr:uid="{C16532A6-9FD1-45AB-B0F4-D84D34FB033D}"/>
    <cellStyle name="Input 3 2 2 2" xfId="11918" xr:uid="{4FCDD45C-A203-4BB2-829F-8DA846BCF608}"/>
    <cellStyle name="Input 3 2 3" xfId="7854" xr:uid="{0FBAD75D-11E2-4B83-95DF-E5CFE8AC58D3}"/>
    <cellStyle name="Input 3 2 3 2" xfId="11919" xr:uid="{86C0C3A5-663C-4429-B741-FA9B7B7AEAC5}"/>
    <cellStyle name="Input 3 2 3 3" xfId="15573" xr:uid="{8598F3F3-E9ED-4DF0-8AF1-CECB5A64949A}"/>
    <cellStyle name="Input 3 2 4" xfId="11917" xr:uid="{359EB86C-CA9F-468D-8959-3C81056FB276}"/>
    <cellStyle name="Input 3 3" xfId="5570" xr:uid="{5BC22B96-FCA7-42CD-B61F-AE19EC7BAAA2}"/>
    <cellStyle name="Input 3 3 2" xfId="8763" xr:uid="{AD05F3C0-E86C-4E98-AFBC-A5F9D022B044}"/>
    <cellStyle name="Input 3 3 2 2" xfId="11921" xr:uid="{34279BA0-A5D7-4F4C-AD4D-C959A9942240}"/>
    <cellStyle name="Input 3 3 3" xfId="7855" xr:uid="{8A9B32EF-97D5-49E1-AC7A-565E5680AF3E}"/>
    <cellStyle name="Input 3 3 3 2" xfId="11922" xr:uid="{A8537E3A-360D-49CD-A48A-5E26BA87AFDE}"/>
    <cellStyle name="Input 3 3 3 3" xfId="15574" xr:uid="{3DC3A90B-A016-4BC1-81B4-BDA9036C46D8}"/>
    <cellStyle name="Input 3 3 4" xfId="11920" xr:uid="{B1F82A9A-3A6B-4749-9B9E-48A01D1BC257}"/>
    <cellStyle name="Input 3 4" xfId="5571" xr:uid="{7494709D-F9EC-4C6C-A63D-BA5E636FA3A4}"/>
    <cellStyle name="Input 3 4 2" xfId="8764" xr:uid="{1E447DB6-7146-456A-B5FB-F1EE15DC3D99}"/>
    <cellStyle name="Input 3 4 2 2" xfId="11924" xr:uid="{5AD20281-A5F1-410E-9071-653E76CDEB73}"/>
    <cellStyle name="Input 3 4 3" xfId="7856" xr:uid="{590650D3-62B1-4EAF-907B-3630BACD2A75}"/>
    <cellStyle name="Input 3 4 3 2" xfId="11925" xr:uid="{4A279E6D-A2B1-42ED-8B55-2F0781D841EC}"/>
    <cellStyle name="Input 3 4 3 3" xfId="15575" xr:uid="{8F0E224F-CD99-4A98-8EE8-8AE371584128}"/>
    <cellStyle name="Input 3 4 4" xfId="11923" xr:uid="{FB91999F-8DC7-4377-A12D-353BD2401604}"/>
    <cellStyle name="Input 3 5" xfId="5572" xr:uid="{F4233A6E-1864-44F5-AFF6-6418D04BF74B}"/>
    <cellStyle name="Input 3 5 2" xfId="11926" xr:uid="{503CF2EF-CE06-46A9-8E81-57ACE64ECC76}"/>
    <cellStyle name="Input 3 6" xfId="5568" xr:uid="{78AB01FC-57FC-46F3-BC44-F90EC60A18A6}"/>
    <cellStyle name="Input 3 6 2" xfId="11927" xr:uid="{ED0EBA47-A994-4A5C-AF0C-9449DE1D757F}"/>
    <cellStyle name="Input 3 7" xfId="11916" xr:uid="{F53BE004-16B6-497B-A746-D9218D63766B}"/>
    <cellStyle name="Input 3 8" xfId="15384" xr:uid="{3791743B-D190-42E8-BCAD-53357166B997}"/>
    <cellStyle name="Input 4" xfId="1159" xr:uid="{8FE6F8C2-C0D5-4249-8735-60052547326B}"/>
    <cellStyle name="Input 4 2" xfId="1160" xr:uid="{7A4A3CCE-3958-4E9F-B28C-39F74C2E828F}"/>
    <cellStyle name="Input 4 2 2" xfId="5574" xr:uid="{3AE722A5-82AE-4C18-971F-8CED9E8D518D}"/>
    <cellStyle name="Input 4 2 2 2" xfId="11930" xr:uid="{E914C9DD-BE54-4685-B561-93927A074A3A}"/>
    <cellStyle name="Input 4 2 3" xfId="7857" xr:uid="{07406865-083F-4225-81E4-7268CE1834C9}"/>
    <cellStyle name="Input 4 2 3 2" xfId="11931" xr:uid="{F5EA8838-B4AD-4F6A-B284-F45C298023C1}"/>
    <cellStyle name="Input 4 2 3 3" xfId="15576" xr:uid="{839E1A4A-7132-45DA-87C4-C8D53093FB5A}"/>
    <cellStyle name="Input 4 2 4" xfId="11929" xr:uid="{FECAA6B8-932B-4376-A1D3-DA255C9BA8F0}"/>
    <cellStyle name="Input 4 3" xfId="5575" xr:uid="{70738AEE-EF3E-47C1-978B-071319A8BDD2}"/>
    <cellStyle name="Input 4 3 2" xfId="8765" xr:uid="{66CD96F8-B90D-47EC-80CD-719E38BF6649}"/>
    <cellStyle name="Input 4 3 2 2" xfId="11933" xr:uid="{6B659151-CCCB-4B6F-9444-E170CF5DF5E7}"/>
    <cellStyle name="Input 4 3 3" xfId="7858" xr:uid="{39399925-0585-4A4E-81F2-C0DF148FDECC}"/>
    <cellStyle name="Input 4 3 3 2" xfId="11934" xr:uid="{B244F4F4-34C3-4EF6-ADD5-16083EFABABD}"/>
    <cellStyle name="Input 4 3 3 3" xfId="15577" xr:uid="{E9B9C3AC-B58C-4A2D-932F-FE49F6DA5804}"/>
    <cellStyle name="Input 4 3 4" xfId="11932" xr:uid="{04322A0F-6EED-4967-B5E2-0D2FE03E073E}"/>
    <cellStyle name="Input 4 4" xfId="5576" xr:uid="{50F356D2-9889-4A45-8E56-ECA9E10F85B5}"/>
    <cellStyle name="Input 4 4 2" xfId="8766" xr:uid="{3A84619F-9EFA-418E-9F90-5E25C8CB575A}"/>
    <cellStyle name="Input 4 4 2 2" xfId="11936" xr:uid="{28034467-1575-46CB-8B31-9600CDC439A1}"/>
    <cellStyle name="Input 4 4 3" xfId="7859" xr:uid="{FAFE6902-A98E-45D5-99A4-D6CD1F5E6FF4}"/>
    <cellStyle name="Input 4 4 3 2" xfId="11937" xr:uid="{AC419241-7BA3-41FF-BB1D-0BB779C069E3}"/>
    <cellStyle name="Input 4 4 3 3" xfId="15578" xr:uid="{4A1E7183-0CC4-4326-999E-95E1F31DA59D}"/>
    <cellStyle name="Input 4 4 4" xfId="11935" xr:uid="{9CC06C57-83D7-4ED5-8B40-D981BB8964C8}"/>
    <cellStyle name="Input 4 5" xfId="5577" xr:uid="{FE68D4A8-E2F2-425E-9DEF-E74EE01F67EB}"/>
    <cellStyle name="Input 4 5 2" xfId="11938" xr:uid="{91884CD5-472E-4E41-A981-7D510AB9E7A0}"/>
    <cellStyle name="Input 4 6" xfId="5573" xr:uid="{4936E014-DD86-4AF2-861B-084C7AA34218}"/>
    <cellStyle name="Input 4 6 2" xfId="11939" xr:uid="{908DB893-AE10-40B6-874B-77E1E1965A70}"/>
    <cellStyle name="Input 4 7" xfId="11928" xr:uid="{317A93C2-F710-40AB-BB72-FB9B0407CF59}"/>
    <cellStyle name="Input 4 8" xfId="15385" xr:uid="{4D473DFC-72CC-456C-A05B-F836A029EA5E}"/>
    <cellStyle name="Input 5" xfId="5578" xr:uid="{3F0B3DA4-950A-4ADA-A8B9-AE4A00B72C54}"/>
    <cellStyle name="Input 5 2" xfId="8767" xr:uid="{FFB03EEC-8BA9-41B5-A49F-293CB4C411CB}"/>
    <cellStyle name="Input 5 2 2" xfId="11941" xr:uid="{A21279C4-E0D8-4496-9EA3-57116C89BF03}"/>
    <cellStyle name="Input 5 3" xfId="7860" xr:uid="{36E48A9F-9A22-424D-B5DF-C471787A20ED}"/>
    <cellStyle name="Input 5 3 2" xfId="11942" xr:uid="{060049DB-A838-46F4-B45F-1342503B80FE}"/>
    <cellStyle name="Input 5 3 3" xfId="15579" xr:uid="{8995F0FF-0EA1-454C-97E2-7A82CBE2A24A}"/>
    <cellStyle name="Input 5 4" xfId="11940" xr:uid="{B9B27C59-FE2E-4024-B2D7-7A0C937AA4E9}"/>
    <cellStyle name="Input 6" xfId="5579" xr:uid="{473DC9B4-0F04-471C-B42A-10A51C56C787}"/>
    <cellStyle name="Input 6 2" xfId="8768" xr:uid="{1E074C0A-7F80-4DF6-9D07-77011D8F9227}"/>
    <cellStyle name="Input 6 2 2" xfId="11944" xr:uid="{CEDC90A2-6E07-4545-A35A-0838E41E9E7E}"/>
    <cellStyle name="Input 6 3" xfId="7861" xr:uid="{9F37E0F4-0F0B-4D43-9628-183AACF671F0}"/>
    <cellStyle name="Input 6 3 2" xfId="11945" xr:uid="{F5E05FE0-9837-469F-922C-F0E7DA770829}"/>
    <cellStyle name="Input 6 3 3" xfId="15580" xr:uid="{0369E435-D7C5-44B2-B9FD-76093AE00CBC}"/>
    <cellStyle name="Input 6 4" xfId="11943" xr:uid="{16F53774-873B-4725-8123-59FF745ECC8B}"/>
    <cellStyle name="Input 7" xfId="5580" xr:uid="{BD5622B4-433F-44A7-987D-AEE767783407}"/>
    <cellStyle name="Input 7 2" xfId="8769" xr:uid="{8841B3E0-8D4C-449D-A24B-F8D258C45352}"/>
    <cellStyle name="Input 7 2 2" xfId="11947" xr:uid="{02AD67F4-EB2E-4960-B960-DAB5DB989D07}"/>
    <cellStyle name="Input 7 3" xfId="7862" xr:uid="{2D683F2C-890D-4BE4-8B00-7E94094613AD}"/>
    <cellStyle name="Input 7 3 2" xfId="11948" xr:uid="{8B0E9744-CA00-4D58-B226-2C5B2824722A}"/>
    <cellStyle name="Input 7 3 3" xfId="15581" xr:uid="{4433112B-FC44-4E86-B927-34075671C74E}"/>
    <cellStyle name="Input 7 4" xfId="11946" xr:uid="{7A5D8491-3A20-4DC5-9F96-61E25F673756}"/>
    <cellStyle name="Input 8" xfId="5581" xr:uid="{D32C02CE-290F-48C8-9C22-573580A54C92}"/>
    <cellStyle name="Input 8 2" xfId="8770" xr:uid="{C8915528-6DE7-484E-B70B-0A78702732B5}"/>
    <cellStyle name="Input 8 2 2" xfId="11950" xr:uid="{CD202B4A-F295-42D8-B65D-5EA21A7CDACF}"/>
    <cellStyle name="Input 8 3" xfId="7863" xr:uid="{0F27D8F4-CEE8-4AFE-A6BA-D41923F0DC4E}"/>
    <cellStyle name="Input 8 3 2" xfId="11951" xr:uid="{AB333A90-6A0B-4ADB-8105-B2A7F8E73088}"/>
    <cellStyle name="Input 8 3 3" xfId="15582" xr:uid="{6F2F1EC6-3E30-4E4A-8431-AF62FD158CF8}"/>
    <cellStyle name="Input 8 4" xfId="11949" xr:uid="{F81BE5C3-F99F-47DE-A998-05745181EFBF}"/>
    <cellStyle name="Input 9" xfId="5582" xr:uid="{BCE65344-8A04-456F-849A-091B605EEA79}"/>
    <cellStyle name="Input 9 2" xfId="8771" xr:uid="{47C42F91-1A5A-4DC0-8E0C-A10EB62444E2}"/>
    <cellStyle name="Input 9 2 2" xfId="11953" xr:uid="{1FA3093C-5FDD-4A36-8809-B2621CB1FB95}"/>
    <cellStyle name="Input 9 3" xfId="7864" xr:uid="{52DB63EC-5AD6-480A-9FE8-CCAF7F83C932}"/>
    <cellStyle name="Input 9 3 2" xfId="11954" xr:uid="{1033E964-E216-4E28-8B88-6FA7262DE505}"/>
    <cellStyle name="Input 9 3 3" xfId="15583" xr:uid="{D47D2034-DA15-4FB2-816D-3294A231BA37}"/>
    <cellStyle name="Input 9 4" xfId="11952" xr:uid="{E5634749-C7DD-4EC7-B81E-8FF4A0950C82}"/>
    <cellStyle name="Linked Cell 10" xfId="5583" xr:uid="{B448C3BB-3405-418E-8B2C-D794ABF0E047}"/>
    <cellStyle name="Linked Cell 10 2" xfId="8772" xr:uid="{1C87A68D-FF30-4CA6-A670-CE6C5A050488}"/>
    <cellStyle name="Linked Cell 10 2 2" xfId="11957" xr:uid="{63017827-A8C4-4773-9D6A-92D9AF949C87}"/>
    <cellStyle name="Linked Cell 10 3" xfId="7865" xr:uid="{AF767CB6-7E91-40BB-914F-24B71D5F4FCB}"/>
    <cellStyle name="Linked Cell 10 3 2" xfId="11958" xr:uid="{F0E78CF8-0365-4F60-9B4A-735384405582}"/>
    <cellStyle name="Linked Cell 10 4" xfId="11956" xr:uid="{B742C44E-6D95-47A6-87D4-37EFBC8E989E}"/>
    <cellStyle name="Linked Cell 11" xfId="5584" xr:uid="{02CE22D3-6E93-47AA-AACE-9CAC3FF248CE}"/>
    <cellStyle name="Linked Cell 11 2" xfId="8773" xr:uid="{0B0A3CC3-E9A2-4031-BCAC-34DD446A6B4A}"/>
    <cellStyle name="Linked Cell 11 2 2" xfId="11960" xr:uid="{B199D92F-795A-49AE-A891-02D3D776B86F}"/>
    <cellStyle name="Linked Cell 11 3" xfId="7866" xr:uid="{56EAE517-D708-4AE1-B4D2-85B31A7AC724}"/>
    <cellStyle name="Linked Cell 11 3 2" xfId="11961" xr:uid="{DBB27DF8-83B2-45A0-9B6D-8FE728B03818}"/>
    <cellStyle name="Linked Cell 11 4" xfId="11959" xr:uid="{C02E549F-C1BD-4098-A490-DC2BC69DFC4C}"/>
    <cellStyle name="Linked Cell 12" xfId="11955" xr:uid="{2CCB935B-CAB2-4255-85D7-AE74FA19B251}"/>
    <cellStyle name="Linked Cell 13" xfId="245" xr:uid="{ABE3C8DD-7B48-44A2-A418-B865D109E2F9}"/>
    <cellStyle name="Linked Cell 2" xfId="165" xr:uid="{00000000-0005-0000-0000-000057000000}"/>
    <cellStyle name="Linked Cell 2 2" xfId="1162" xr:uid="{8742E158-6FBD-405B-8A8E-65752059292F}"/>
    <cellStyle name="Linked Cell 2 2 2" xfId="5586" xr:uid="{9ABEEBC6-D7F1-4521-BBB9-E8AC7231DCAF}"/>
    <cellStyle name="Linked Cell 2 2 2 2" xfId="11964" xr:uid="{5CD5D811-5CA9-4F51-ADE9-62C40314E52D}"/>
    <cellStyle name="Linked Cell 2 2 3" xfId="7867" xr:uid="{0881EF3F-772D-49C5-92AF-24ECBD662F9F}"/>
    <cellStyle name="Linked Cell 2 2 3 2" xfId="11965" xr:uid="{FF53015A-C164-4EA1-9B13-BD49E200DA58}"/>
    <cellStyle name="Linked Cell 2 2 4" xfId="11963" xr:uid="{7918DFF2-C27D-4A20-B235-FF2B8990CEB7}"/>
    <cellStyle name="Linked Cell 2 3" xfId="5587" xr:uid="{36C1D53D-8B26-4051-92BA-FF5D7BCEC083}"/>
    <cellStyle name="Linked Cell 2 3 2" xfId="8774" xr:uid="{03FD57DD-B8C5-44F4-90AC-21242E99CFE9}"/>
    <cellStyle name="Linked Cell 2 3 2 2" xfId="11967" xr:uid="{1D8386BE-9A12-4872-A66B-EF61F205F9AE}"/>
    <cellStyle name="Linked Cell 2 3 3" xfId="7868" xr:uid="{EB5501F9-B74F-4D64-8116-2878AE747314}"/>
    <cellStyle name="Linked Cell 2 3 3 2" xfId="11968" xr:uid="{6D0680D9-9B97-437D-80EA-CFCE48498AC0}"/>
    <cellStyle name="Linked Cell 2 3 4" xfId="11966" xr:uid="{E5F89B29-C2A8-4864-B772-764AFEBA75F3}"/>
    <cellStyle name="Linked Cell 2 4" xfId="5588" xr:uid="{61415373-37C8-4132-ABF0-E4EF33A56C1F}"/>
    <cellStyle name="Linked Cell 2 4 2" xfId="8775" xr:uid="{B92827BF-D4EF-4D02-B224-67E725F2AE44}"/>
    <cellStyle name="Linked Cell 2 4 2 2" xfId="11970" xr:uid="{77E805DB-F589-45D3-97DB-F85FC32184B3}"/>
    <cellStyle name="Linked Cell 2 4 3" xfId="7869" xr:uid="{D366779C-D04F-4F5D-A393-AA5004925574}"/>
    <cellStyle name="Linked Cell 2 4 3 2" xfId="11971" xr:uid="{F0573B6D-B976-4551-BF10-A5FC146B2AE6}"/>
    <cellStyle name="Linked Cell 2 4 4" xfId="11969" xr:uid="{0A72FB8E-7B2D-45EE-B697-E9023748E088}"/>
    <cellStyle name="Linked Cell 2 5" xfId="5589" xr:uid="{A932FBB0-B697-4D87-8D2E-59E81134FC86}"/>
    <cellStyle name="Linked Cell 2 5 2" xfId="11972" xr:uid="{9E44D041-6D06-410E-9707-1D10F2346741}"/>
    <cellStyle name="Linked Cell 2 6" xfId="5585" xr:uid="{18112F93-17D4-42B4-9E33-2F99FCEA8892}"/>
    <cellStyle name="Linked Cell 2 6 2" xfId="11973" xr:uid="{4B222651-EF1C-43C9-A033-C799562BE263}"/>
    <cellStyle name="Linked Cell 2 7" xfId="11962" xr:uid="{0AC7BACA-B597-4FCA-AB71-139D88715976}"/>
    <cellStyle name="Linked Cell 2 8" xfId="1161" xr:uid="{2D9C5EDA-35AC-4B26-8AAC-96B31E7A3A7F}"/>
    <cellStyle name="Linked Cell 3" xfId="1163" xr:uid="{82F8554C-129F-47EC-BFAB-5BF92F27FBF6}"/>
    <cellStyle name="Linked Cell 3 2" xfId="1164" xr:uid="{F02E68CE-4C0D-4B61-9FF5-D6B6D13AC119}"/>
    <cellStyle name="Linked Cell 3 2 2" xfId="5591" xr:uid="{72AE3CE3-D226-4889-B9AB-E96F6AF0FA5A}"/>
    <cellStyle name="Linked Cell 3 2 2 2" xfId="11976" xr:uid="{1E447E50-5D07-4AA4-8A74-55072DD20C75}"/>
    <cellStyle name="Linked Cell 3 2 3" xfId="7870" xr:uid="{AF710387-A405-4CD7-A47D-730993CBDC76}"/>
    <cellStyle name="Linked Cell 3 2 3 2" xfId="11977" xr:uid="{C12E24D7-E60C-4686-B1B8-5251904DD39B}"/>
    <cellStyle name="Linked Cell 3 2 4" xfId="11975" xr:uid="{F76E545B-829F-45E0-BCC8-1377B4C74D43}"/>
    <cellStyle name="Linked Cell 3 3" xfId="5592" xr:uid="{B37A3DCD-FFB9-4D5F-A708-85022A25AABA}"/>
    <cellStyle name="Linked Cell 3 3 2" xfId="8776" xr:uid="{D66E7EFA-E8B8-41BE-BE20-C92B9D0C4BD1}"/>
    <cellStyle name="Linked Cell 3 3 2 2" xfId="11979" xr:uid="{C0852A05-D178-4843-8E91-094A72622C39}"/>
    <cellStyle name="Linked Cell 3 3 3" xfId="7871" xr:uid="{E5F979DE-0C43-49A3-9C7B-29F0DF09834E}"/>
    <cellStyle name="Linked Cell 3 3 3 2" xfId="11980" xr:uid="{18185309-E88F-48E1-A09B-4355AE601B10}"/>
    <cellStyle name="Linked Cell 3 3 4" xfId="11978" xr:uid="{EED7454C-ED94-4D0E-AF0E-7B406B58F492}"/>
    <cellStyle name="Linked Cell 3 4" xfId="5593" xr:uid="{6A48CE3C-570F-4648-8510-58BB5C587EBF}"/>
    <cellStyle name="Linked Cell 3 4 2" xfId="8777" xr:uid="{9C005202-C793-410C-9B8C-1CA5376A9612}"/>
    <cellStyle name="Linked Cell 3 4 2 2" xfId="11982" xr:uid="{550089BA-940D-4889-9C91-7BE348510E67}"/>
    <cellStyle name="Linked Cell 3 4 3" xfId="7872" xr:uid="{E6AE56EF-46F1-4A2D-94B9-F2C809C7C622}"/>
    <cellStyle name="Linked Cell 3 4 3 2" xfId="11983" xr:uid="{81063D86-9ACE-468A-93AB-7A25E7C45A18}"/>
    <cellStyle name="Linked Cell 3 4 4" xfId="11981" xr:uid="{ACB505ED-4F0F-47CE-9957-3FD9C2A5963D}"/>
    <cellStyle name="Linked Cell 3 5" xfId="5594" xr:uid="{17A5B386-7496-4FFC-8C8F-D0B2B2F8DFCE}"/>
    <cellStyle name="Linked Cell 3 5 2" xfId="11984" xr:uid="{DBCD60DC-E9D0-496E-BD6E-D755ADAECC14}"/>
    <cellStyle name="Linked Cell 3 6" xfId="5590" xr:uid="{9C8337A5-CB09-48B2-901F-F21F337EE3F4}"/>
    <cellStyle name="Linked Cell 3 6 2" xfId="11985" xr:uid="{8176A8EA-AE4B-4246-8CE7-BBDFC3E5F3D5}"/>
    <cellStyle name="Linked Cell 3 7" xfId="11974" xr:uid="{13E8E143-B6CF-4D4B-BF39-CCC5D27E5B96}"/>
    <cellStyle name="Linked Cell 4" xfId="1165" xr:uid="{F85FEDB7-7298-4428-A754-22116A5B534C}"/>
    <cellStyle name="Linked Cell 4 2" xfId="1166" xr:uid="{D5B5C075-A602-499F-B42C-DC24D917C67B}"/>
    <cellStyle name="Linked Cell 4 2 2" xfId="5596" xr:uid="{382C7222-ECC6-424F-A71C-D3C4AB373AA3}"/>
    <cellStyle name="Linked Cell 4 2 2 2" xfId="11988" xr:uid="{948D852C-9A36-46F4-8C8B-7F765AE95E33}"/>
    <cellStyle name="Linked Cell 4 2 3" xfId="7873" xr:uid="{44A7D738-0C13-4501-B8F6-6D8A5D3AE14A}"/>
    <cellStyle name="Linked Cell 4 2 3 2" xfId="11989" xr:uid="{FF73E3D6-4EA0-47E9-83F6-8A293D2EB40D}"/>
    <cellStyle name="Linked Cell 4 2 4" xfId="11987" xr:uid="{07CC2C6E-EBAB-4A52-8F43-BE7827662BC0}"/>
    <cellStyle name="Linked Cell 4 3" xfId="5597" xr:uid="{D3EEA93A-DAA7-4253-890A-3BBDE2581566}"/>
    <cellStyle name="Linked Cell 4 3 2" xfId="8778" xr:uid="{34377558-8078-4FBD-B5EF-743CCB2BA0A5}"/>
    <cellStyle name="Linked Cell 4 3 2 2" xfId="11991" xr:uid="{C315079D-A079-40D5-9E51-D27AADDEB96A}"/>
    <cellStyle name="Linked Cell 4 3 3" xfId="7874" xr:uid="{CFD5D840-E077-4AAA-AE89-52C1E64BBEE1}"/>
    <cellStyle name="Linked Cell 4 3 3 2" xfId="11992" xr:uid="{447B3A08-8A01-4FDD-AC6A-03DC927DBE1D}"/>
    <cellStyle name="Linked Cell 4 3 4" xfId="11990" xr:uid="{05D0C0DE-A534-43E7-9F71-561388FD020D}"/>
    <cellStyle name="Linked Cell 4 4" xfId="5598" xr:uid="{42909EBC-3297-452A-9DAD-849FAC2411AC}"/>
    <cellStyle name="Linked Cell 4 4 2" xfId="8779" xr:uid="{E0CF9E23-20D7-4B56-8A2B-3567C93B9686}"/>
    <cellStyle name="Linked Cell 4 4 2 2" xfId="11994" xr:uid="{CF85794C-1C69-4A85-BC23-C8994E0AA195}"/>
    <cellStyle name="Linked Cell 4 4 3" xfId="7875" xr:uid="{03EF5908-C9A0-4696-B854-6E3FB01A13D4}"/>
    <cellStyle name="Linked Cell 4 4 3 2" xfId="11995" xr:uid="{1934A860-A3DB-48B9-B7A4-41B1FD419DE8}"/>
    <cellStyle name="Linked Cell 4 4 4" xfId="11993" xr:uid="{C6B0DADE-D729-4220-8992-610955F1E2C4}"/>
    <cellStyle name="Linked Cell 4 5" xfId="5599" xr:uid="{B6C7D850-47E2-4A46-A4E6-AB84171CBEE6}"/>
    <cellStyle name="Linked Cell 4 5 2" xfId="11996" xr:uid="{7386E227-6D67-448D-8741-7330C84F36BF}"/>
    <cellStyle name="Linked Cell 4 6" xfId="5595" xr:uid="{DA9143B6-77E8-44C2-B247-27C763A9F882}"/>
    <cellStyle name="Linked Cell 4 6 2" xfId="11997" xr:uid="{6E165AB6-3F0A-464A-BA32-784748904AC3}"/>
    <cellStyle name="Linked Cell 4 7" xfId="11986" xr:uid="{EC2DAC60-9FFA-400D-AFC5-460E324AF3E8}"/>
    <cellStyle name="Linked Cell 5" xfId="5600" xr:uid="{783DE02E-D132-446F-9C69-C6AC7F1459C6}"/>
    <cellStyle name="Linked Cell 5 2" xfId="8780" xr:uid="{033DCE0D-5B13-4380-8D10-252A38C857DC}"/>
    <cellStyle name="Linked Cell 5 2 2" xfId="11999" xr:uid="{C829164A-6507-4B92-B161-BD50C0CB1CC3}"/>
    <cellStyle name="Linked Cell 5 3" xfId="7876" xr:uid="{A2AA1A83-1585-45EF-A403-63AFC84EB316}"/>
    <cellStyle name="Linked Cell 5 3 2" xfId="12000" xr:uid="{81FF6196-3C35-4F6F-92AB-456C3EBBAD81}"/>
    <cellStyle name="Linked Cell 5 4" xfId="11998" xr:uid="{D86EE92C-6B32-44C1-9293-5D5816CA242F}"/>
    <cellStyle name="Linked Cell 6" xfId="5601" xr:uid="{3A0A4D32-38B6-4311-A7A3-EBC99E5EA784}"/>
    <cellStyle name="Linked Cell 6 2" xfId="8781" xr:uid="{D03948F7-1C27-4C85-8DC9-8C2C5698B759}"/>
    <cellStyle name="Linked Cell 6 2 2" xfId="12002" xr:uid="{09F0F23F-EA05-4227-B21A-87E7C5DE7845}"/>
    <cellStyle name="Linked Cell 6 3" xfId="7877" xr:uid="{99184220-3211-41B2-A5B5-7DDD1B88F719}"/>
    <cellStyle name="Linked Cell 6 3 2" xfId="12003" xr:uid="{2A8684E3-2DA0-4864-B499-9CEB8825B503}"/>
    <cellStyle name="Linked Cell 6 4" xfId="12001" xr:uid="{A32C6ED6-E08D-4869-94F3-40B9955E2D64}"/>
    <cellStyle name="Linked Cell 7" xfId="5602" xr:uid="{8713D451-FE09-42AE-A107-F67779C6803E}"/>
    <cellStyle name="Linked Cell 7 2" xfId="8782" xr:uid="{E7C3FF6F-DFBF-45BD-A41A-A1A837482981}"/>
    <cellStyle name="Linked Cell 7 2 2" xfId="12005" xr:uid="{54BFFB81-DAF0-4304-82A0-19FE2BE0A567}"/>
    <cellStyle name="Linked Cell 7 3" xfId="7878" xr:uid="{A14E913A-43CA-4470-8CC7-0A95305C0D3E}"/>
    <cellStyle name="Linked Cell 7 3 2" xfId="12006" xr:uid="{D480D073-43DF-46A5-B14F-2AFE54570040}"/>
    <cellStyle name="Linked Cell 7 4" xfId="12004" xr:uid="{AA2C4351-B841-48B5-BB46-8765457817AE}"/>
    <cellStyle name="Linked Cell 8" xfId="5603" xr:uid="{3B1966ED-FFC1-44C9-A0E9-3C42D872C161}"/>
    <cellStyle name="Linked Cell 8 2" xfId="8783" xr:uid="{4997EB25-144E-4023-9E5A-212C08BF989C}"/>
    <cellStyle name="Linked Cell 8 2 2" xfId="12008" xr:uid="{58EBE214-38C8-4728-A29D-3F7776B74A76}"/>
    <cellStyle name="Linked Cell 8 3" xfId="7879" xr:uid="{57CB4A96-9670-469A-B3E8-5F09C14DFE6D}"/>
    <cellStyle name="Linked Cell 8 3 2" xfId="12009" xr:uid="{45C260F2-472E-4AFE-BCE7-3449F0A1A3CA}"/>
    <cellStyle name="Linked Cell 8 4" xfId="12007" xr:uid="{8FE26348-A3ED-4447-BE37-BCDB2FF2E06A}"/>
    <cellStyle name="Linked Cell 9" xfId="5604" xr:uid="{A50C16A6-1855-4D06-A85F-AB512350DE41}"/>
    <cellStyle name="Linked Cell 9 2" xfId="8784" xr:uid="{3B00A1FD-4025-4C8E-8BE2-3D6638821D22}"/>
    <cellStyle name="Linked Cell 9 2 2" xfId="12011" xr:uid="{32B06B02-B344-4DAE-8D42-04C2B85749CE}"/>
    <cellStyle name="Linked Cell 9 3" xfId="7880" xr:uid="{90EACFBA-C45A-4BD0-8A08-ED9B9D0BE9B9}"/>
    <cellStyle name="Linked Cell 9 3 2" xfId="12012" xr:uid="{96CE31B9-A77B-4A20-A3C7-18B04FA8A089}"/>
    <cellStyle name="Linked Cell 9 4" xfId="12010" xr:uid="{C8941FDF-D17E-4919-8494-95969503A5F4}"/>
    <cellStyle name="Neutral 10" xfId="5605" xr:uid="{9EC4E7E9-7FAD-482B-B8C1-EE85B41CA30E}"/>
    <cellStyle name="Neutral 10 2" xfId="8785" xr:uid="{6A7A1E1C-7153-4CFA-B621-078AF5DD1076}"/>
    <cellStyle name="Neutral 10 2 2" xfId="12015" xr:uid="{3E95DF2A-99DF-47E3-96FD-193CF48B4163}"/>
    <cellStyle name="Neutral 10 3" xfId="7881" xr:uid="{8554DC5C-7242-4CBB-9CC2-1BD73754424E}"/>
    <cellStyle name="Neutral 10 3 2" xfId="12016" xr:uid="{BA9B0CAA-B4F0-4879-83FC-F058ADE3C654}"/>
    <cellStyle name="Neutral 10 4" xfId="12014" xr:uid="{5F3AF60E-39E2-4D2F-A29D-BBE0B82F3058}"/>
    <cellStyle name="Neutral 11" xfId="5606" xr:uid="{39E69195-B09F-4AD1-9586-DB5680A730B2}"/>
    <cellStyle name="Neutral 11 2" xfId="8786" xr:uid="{1C0210DC-F574-4173-876B-B4C0E269C73E}"/>
    <cellStyle name="Neutral 11 2 2" xfId="12018" xr:uid="{6A6195B3-4F3E-4174-BA09-00A0A7BA947A}"/>
    <cellStyle name="Neutral 11 3" xfId="7882" xr:uid="{DEDEC8CD-34D3-43D5-8591-73F342E61BE6}"/>
    <cellStyle name="Neutral 11 3 2" xfId="12019" xr:uid="{7B6D9F18-92A8-46B1-BEA9-D0124E15894B}"/>
    <cellStyle name="Neutral 11 4" xfId="12017" xr:uid="{38A240ED-E9B8-47CF-918C-3459E51E3020}"/>
    <cellStyle name="Neutral 12" xfId="12013" xr:uid="{B565E26B-5973-438A-80A2-4BD6815368BF}"/>
    <cellStyle name="Neutral 13" xfId="246" xr:uid="{2D84C8E6-08A7-4573-9C26-44A422E26211}"/>
    <cellStyle name="Neutral 2" xfId="166" xr:uid="{00000000-0005-0000-0000-000058000000}"/>
    <cellStyle name="Neutral 2 2" xfId="1168" xr:uid="{9140D91B-D244-4A51-B888-F2FA0BC48B08}"/>
    <cellStyle name="Neutral 2 2 2" xfId="5608" xr:uid="{CA72F101-2A25-4ADE-AB9F-BA110F6F50C5}"/>
    <cellStyle name="Neutral 2 2 2 2" xfId="12022" xr:uid="{ACAF09A1-49F2-4224-8E66-CEC17D90F6FA}"/>
    <cellStyle name="Neutral 2 2 3" xfId="7883" xr:uid="{85FEAF87-CBE7-49EC-A5F1-206ADFB2754B}"/>
    <cellStyle name="Neutral 2 2 3 2" xfId="12023" xr:uid="{3D41AE2E-CCB8-4A89-955D-7D7DB43C0DDB}"/>
    <cellStyle name="Neutral 2 2 4" xfId="12021" xr:uid="{11BED7A1-0C8F-40D3-883D-67FF46268389}"/>
    <cellStyle name="Neutral 2 3" xfId="5609" xr:uid="{710EA10B-9826-48E7-8FC1-6DEF6A08CD69}"/>
    <cellStyle name="Neutral 2 3 2" xfId="8787" xr:uid="{04D2761F-22AC-468E-9DF6-FA5591A0A9B2}"/>
    <cellStyle name="Neutral 2 3 2 2" xfId="12025" xr:uid="{8C2EFD83-A2B0-42D7-BEE6-8F303205E348}"/>
    <cellStyle name="Neutral 2 3 3" xfId="7884" xr:uid="{76B04BA3-12AF-4C97-BFA5-313009FADD0C}"/>
    <cellStyle name="Neutral 2 3 3 2" xfId="12026" xr:uid="{F0768AB6-8105-4D6E-9EDA-65A17941E08E}"/>
    <cellStyle name="Neutral 2 3 4" xfId="12024" xr:uid="{7AF4E6F1-6141-460B-8D3B-745EC0C4117E}"/>
    <cellStyle name="Neutral 2 4" xfId="5610" xr:uid="{4E21B9E9-FF81-498C-8246-2EACD8058FBA}"/>
    <cellStyle name="Neutral 2 4 2" xfId="8788" xr:uid="{D8B3D0C2-4ED6-42E1-92F7-2B9D74FBD2E0}"/>
    <cellStyle name="Neutral 2 4 2 2" xfId="12028" xr:uid="{993393AD-0875-4379-A7B4-CEC4C4FBD6A9}"/>
    <cellStyle name="Neutral 2 4 3" xfId="7885" xr:uid="{370081BE-0114-44EB-9103-11DF63AA6EAF}"/>
    <cellStyle name="Neutral 2 4 3 2" xfId="12029" xr:uid="{58B97653-F250-4C75-99E5-E15D45F00CA9}"/>
    <cellStyle name="Neutral 2 4 4" xfId="12027" xr:uid="{68D8F48F-5F4D-4C4C-A5C1-BF28C9CF41D1}"/>
    <cellStyle name="Neutral 2 5" xfId="5611" xr:uid="{D5A7728D-CC36-4411-B71B-7647B6EA5D51}"/>
    <cellStyle name="Neutral 2 5 2" xfId="12030" xr:uid="{CF1A31ED-A29D-4739-B07F-61505DBDF909}"/>
    <cellStyle name="Neutral 2 6" xfId="5607" xr:uid="{0A391D28-1572-48D5-8B0A-73FE8C71AD1A}"/>
    <cellStyle name="Neutral 2 6 2" xfId="12031" xr:uid="{F0D44CE8-7AAE-4F31-94DC-26B33242B645}"/>
    <cellStyle name="Neutral 2 7" xfId="12020" xr:uid="{3CB06E4B-12E3-430A-9C39-4D392DDD0CA4}"/>
    <cellStyle name="Neutral 2 8" xfId="1167" xr:uid="{40F57A6B-A47F-4495-BF24-CF3FC948A08B}"/>
    <cellStyle name="Neutral 3" xfId="1169" xr:uid="{81458BAB-F3C5-4B58-8E4F-E4326BD7EF34}"/>
    <cellStyle name="Neutral 3 2" xfId="1170" xr:uid="{161FA888-6E07-4230-AEEE-04AAC1A50613}"/>
    <cellStyle name="Neutral 3 2 2" xfId="5613" xr:uid="{79E7F9ED-FEB6-447E-A3B2-C2ED410D394B}"/>
    <cellStyle name="Neutral 3 2 2 2" xfId="12034" xr:uid="{D3C754DE-3C1F-4EB0-848F-F73B4F366DBA}"/>
    <cellStyle name="Neutral 3 2 3" xfId="7886" xr:uid="{C441F9BB-5E9A-4A15-B640-24BDDC4776A0}"/>
    <cellStyle name="Neutral 3 2 3 2" xfId="12035" xr:uid="{4EE215D6-E267-4994-B70C-78C09CBAC3E9}"/>
    <cellStyle name="Neutral 3 2 4" xfId="12033" xr:uid="{8BA3EE9A-F328-4D27-87FE-19E4C2CC3412}"/>
    <cellStyle name="Neutral 3 3" xfId="5614" xr:uid="{0CF4DC0E-5B3D-4FFE-BABB-D98419A3611E}"/>
    <cellStyle name="Neutral 3 3 2" xfId="8789" xr:uid="{151A8856-404E-4577-929F-FE349E9B8910}"/>
    <cellStyle name="Neutral 3 3 2 2" xfId="12037" xr:uid="{6F31323D-86B3-4941-9E15-D3267F4C0885}"/>
    <cellStyle name="Neutral 3 3 3" xfId="7887" xr:uid="{C2EC252F-353C-43E1-B344-55D60CDB08C5}"/>
    <cellStyle name="Neutral 3 3 3 2" xfId="12038" xr:uid="{BB5D0945-0D05-43BA-86F4-EAF810F0722D}"/>
    <cellStyle name="Neutral 3 3 4" xfId="12036" xr:uid="{73087C3D-A887-4BFE-B189-2DA78AAF6580}"/>
    <cellStyle name="Neutral 3 4" xfId="5615" xr:uid="{C2ADD3FD-066A-4A27-9A24-CA53172D63F7}"/>
    <cellStyle name="Neutral 3 4 2" xfId="8790" xr:uid="{AC87A998-877D-416D-8BD7-E7C567758633}"/>
    <cellStyle name="Neutral 3 4 2 2" xfId="12040" xr:uid="{5D9E5471-B9E6-410E-985D-94AA4400BA97}"/>
    <cellStyle name="Neutral 3 4 3" xfId="7888" xr:uid="{0B323EAF-02C6-4B23-AE74-3A287B0AC7B0}"/>
    <cellStyle name="Neutral 3 4 3 2" xfId="12041" xr:uid="{72809CE5-C370-4CE8-994B-DD75B66B3932}"/>
    <cellStyle name="Neutral 3 4 4" xfId="12039" xr:uid="{7D5809BC-AD38-49FA-8CE5-C0532CB3002E}"/>
    <cellStyle name="Neutral 3 5" xfId="5616" xr:uid="{1AF89E68-555D-4853-B81E-E9C2C642ADE7}"/>
    <cellStyle name="Neutral 3 5 2" xfId="12042" xr:uid="{4BB8F0B3-89D7-4E01-81D7-1ABFEA522858}"/>
    <cellStyle name="Neutral 3 6" xfId="5612" xr:uid="{DDDFD96E-E1EF-4E3A-AE2F-F6DDF3C6ED42}"/>
    <cellStyle name="Neutral 3 6 2" xfId="12043" xr:uid="{87657027-6328-407C-823C-102C58F5315B}"/>
    <cellStyle name="Neutral 3 7" xfId="12032" xr:uid="{08CE21EC-0FCB-426C-8E68-2EAB1245DADC}"/>
    <cellStyle name="Neutral 4" xfId="1171" xr:uid="{F474A58D-6A4E-4340-A055-BCA0E7849A94}"/>
    <cellStyle name="Neutral 4 2" xfId="1172" xr:uid="{05D99F49-27B7-459D-9EA1-42FD09967CDE}"/>
    <cellStyle name="Neutral 4 2 2" xfId="5618" xr:uid="{7DBB76EF-B972-4DD6-8873-01A0B32D33CB}"/>
    <cellStyle name="Neutral 4 2 2 2" xfId="12046" xr:uid="{F9045B15-89C1-4896-9937-AE189E693EAF}"/>
    <cellStyle name="Neutral 4 2 3" xfId="7889" xr:uid="{9C84A8D1-C3A9-443D-B722-78F897C91922}"/>
    <cellStyle name="Neutral 4 2 3 2" xfId="12047" xr:uid="{2D805872-A50E-4B78-B2EC-EB96F45E3EFC}"/>
    <cellStyle name="Neutral 4 2 4" xfId="12045" xr:uid="{073CCF6E-7C7B-416F-B6A5-23F2EDFD147B}"/>
    <cellStyle name="Neutral 4 3" xfId="5619" xr:uid="{BA5A1C54-5CE0-41C6-92DB-08E8F6AC3AA6}"/>
    <cellStyle name="Neutral 4 3 2" xfId="8791" xr:uid="{10CACF43-33BA-4C9F-8B8E-547752C72F2F}"/>
    <cellStyle name="Neutral 4 3 2 2" xfId="12049" xr:uid="{86A60C62-655F-4878-BE22-EAE80CFEA282}"/>
    <cellStyle name="Neutral 4 3 3" xfId="7890" xr:uid="{224C8D58-A9BD-4519-9564-D5C22425C269}"/>
    <cellStyle name="Neutral 4 3 3 2" xfId="12050" xr:uid="{A6FCD297-33FA-476B-94DC-96EBF3A5956E}"/>
    <cellStyle name="Neutral 4 3 4" xfId="12048" xr:uid="{82BCBA1E-37C6-43FD-848E-073B22613BAE}"/>
    <cellStyle name="Neutral 4 4" xfId="5620" xr:uid="{E1840CB8-C8DF-4910-B422-60C92BE74092}"/>
    <cellStyle name="Neutral 4 4 2" xfId="8792" xr:uid="{1EE0AAC2-B46C-4210-A966-746F73337F4D}"/>
    <cellStyle name="Neutral 4 4 2 2" xfId="12052" xr:uid="{AE0BEC8E-2BE3-4D60-9BEA-0B8B14D241C0}"/>
    <cellStyle name="Neutral 4 4 3" xfId="7891" xr:uid="{AA3236CB-1B7B-43AF-AA2C-41C37AA24847}"/>
    <cellStyle name="Neutral 4 4 3 2" xfId="12053" xr:uid="{B47D36EB-734D-41B4-8A5C-8D1E9DE15947}"/>
    <cellStyle name="Neutral 4 4 4" xfId="12051" xr:uid="{9F34BD53-A090-4336-8BE4-53CA360F91E2}"/>
    <cellStyle name="Neutral 4 5" xfId="5621" xr:uid="{A504478E-9334-4A5C-BAEB-C4E27F6AD67D}"/>
    <cellStyle name="Neutral 4 5 2" xfId="12054" xr:uid="{7A74E1C8-D514-454A-A36D-D69416D39517}"/>
    <cellStyle name="Neutral 4 6" xfId="5617" xr:uid="{7948A009-8DD3-4419-8DE1-52D41B2B1077}"/>
    <cellStyle name="Neutral 4 6 2" xfId="12055" xr:uid="{4182AA96-3763-4F49-B248-2820452AA91D}"/>
    <cellStyle name="Neutral 4 7" xfId="12044" xr:uid="{6CD7E43F-3AEC-47A1-AA01-7F1D9E0CB937}"/>
    <cellStyle name="Neutral 5" xfId="5622" xr:uid="{0CCBF8CD-1D5E-44EE-8C86-03DE4E76D995}"/>
    <cellStyle name="Neutral 5 2" xfId="8793" xr:uid="{F48B38EA-9644-47A9-A0FA-A345B5918A47}"/>
    <cellStyle name="Neutral 5 2 2" xfId="12057" xr:uid="{C334E126-00E5-40C0-8212-DF06E3098EDE}"/>
    <cellStyle name="Neutral 5 3" xfId="7892" xr:uid="{0329B89B-BC7C-4EF9-B758-FFA907A03052}"/>
    <cellStyle name="Neutral 5 3 2" xfId="12058" xr:uid="{55F4A524-3683-4D3B-B88C-02D30192767D}"/>
    <cellStyle name="Neutral 5 4" xfId="12056" xr:uid="{B6F11451-3BBF-452D-BC13-C5D468B64513}"/>
    <cellStyle name="Neutral 6" xfId="5623" xr:uid="{0934954A-BADB-4E58-BA55-1426EB51C401}"/>
    <cellStyle name="Neutral 6 2" xfId="8794" xr:uid="{F61A4FC9-791A-4D9D-A0A8-97323F794BD1}"/>
    <cellStyle name="Neutral 6 2 2" xfId="12060" xr:uid="{FA64D087-76FE-4A72-9259-A1ECB61E7FF6}"/>
    <cellStyle name="Neutral 6 3" xfId="7893" xr:uid="{DEEA757E-508F-4172-BBCA-A049F14D72C0}"/>
    <cellStyle name="Neutral 6 3 2" xfId="12061" xr:uid="{D49DBC84-F173-4B7F-81DB-CF51D2D2EB87}"/>
    <cellStyle name="Neutral 6 4" xfId="12059" xr:uid="{ED07E8BB-0B77-48A3-878D-8A13DFA96033}"/>
    <cellStyle name="Neutral 7" xfId="5624" xr:uid="{08742AE4-5035-4F1E-B106-5E00455D7B0D}"/>
    <cellStyle name="Neutral 7 2" xfId="8795" xr:uid="{3B9A9C80-2699-455E-BE0A-C5D5223C25C1}"/>
    <cellStyle name="Neutral 7 2 2" xfId="12063" xr:uid="{48F5D7E6-A0B8-42D7-B73A-EAA7372676EB}"/>
    <cellStyle name="Neutral 7 3" xfId="7894" xr:uid="{4A46EB9C-EFC9-4437-BCB3-9934F74336DB}"/>
    <cellStyle name="Neutral 7 3 2" xfId="12064" xr:uid="{2F29B267-0B02-4AA8-B43B-36B5D7E4F86F}"/>
    <cellStyle name="Neutral 7 4" xfId="12062" xr:uid="{71433393-12ED-4765-854A-7468B8143066}"/>
    <cellStyle name="Neutral 8" xfId="5625" xr:uid="{88D57E52-23FC-42B8-B6F5-B977C1DD5A2A}"/>
    <cellStyle name="Neutral 8 2" xfId="8796" xr:uid="{98213951-09D0-4E32-BFD9-D2F85F9CCAE2}"/>
    <cellStyle name="Neutral 8 2 2" xfId="12066" xr:uid="{6B2C97C5-4F9B-4C7F-9615-98A06F1855DE}"/>
    <cellStyle name="Neutral 8 3" xfId="7895" xr:uid="{A2C3C2DC-7695-4993-A29E-FB8A10308204}"/>
    <cellStyle name="Neutral 8 3 2" xfId="12067" xr:uid="{AC6F9687-5679-4C18-98E8-CC1E078134B5}"/>
    <cellStyle name="Neutral 8 4" xfId="12065" xr:uid="{90112BA0-73E8-46A1-B8E8-70E054A8E063}"/>
    <cellStyle name="Neutral 9" xfId="5626" xr:uid="{A13D299F-5B18-4979-9E36-4F1485D4307A}"/>
    <cellStyle name="Neutral 9 2" xfId="8797" xr:uid="{A9AB9154-C0E8-449B-8C18-4CBBB354AC9D}"/>
    <cellStyle name="Neutral 9 2 2" xfId="12069" xr:uid="{85B584E8-5FE9-4235-B679-E88E2D6B109F}"/>
    <cellStyle name="Neutral 9 3" xfId="7896" xr:uid="{FECD1A36-0CBE-4776-8D5B-D5D393131432}"/>
    <cellStyle name="Neutral 9 3 2" xfId="12070" xr:uid="{34B651C0-0CAE-415F-9D91-36BCEF27673F}"/>
    <cellStyle name="Neutral 9 4" xfId="12068" xr:uid="{77F8435C-5F0F-4806-9585-2F88828EE747}"/>
    <cellStyle name="Normal" xfId="0" builtinId="0"/>
    <cellStyle name="Normal 10" xfId="83" xr:uid="{00000000-0005-0000-0000-000026000000}"/>
    <cellStyle name="Normal 10 2" xfId="1173" xr:uid="{74DC83F8-E5FE-47F1-AB2D-AE8FD9F05C93}"/>
    <cellStyle name="Normal 10 2 2" xfId="5627" xr:uid="{A72AAEE8-650D-41F8-A55C-EF52450850E1}"/>
    <cellStyle name="Normal 10 2 2 2" xfId="12073" xr:uid="{7C01822C-311F-435F-9F36-9E25669E44AE}"/>
    <cellStyle name="Normal 10 2 3" xfId="7897" xr:uid="{BE113AA9-3B12-4BDA-A0AF-B8B41EC2F33F}"/>
    <cellStyle name="Normal 10 2 3 2" xfId="12074" xr:uid="{8BF245E6-0914-48E0-98B9-CE280C7A817F}"/>
    <cellStyle name="Normal 10 2 4" xfId="12072" xr:uid="{7F230A18-B498-46E5-9E00-4501CAC76A00}"/>
    <cellStyle name="Normal 10 3" xfId="5628" xr:uid="{92C4ABF1-E60A-47B8-9A93-1546AC965E57}"/>
    <cellStyle name="Normal 10 3 2" xfId="8798" xr:uid="{C1855F60-2269-493A-BEF3-1B9EF2DBFC3F}"/>
    <cellStyle name="Normal 10 3 2 2" xfId="12076" xr:uid="{1D15487F-A5EB-40C9-8E1F-A71E477B02A0}"/>
    <cellStyle name="Normal 10 3 3" xfId="7898" xr:uid="{61FDAE04-4AAC-4B00-BCAB-E6568D4F6FE9}"/>
    <cellStyle name="Normal 10 3 3 2" xfId="12077" xr:uid="{8F1C9C6D-3F4B-40B6-A706-3F5DE898610C}"/>
    <cellStyle name="Normal 10 3 4" xfId="12075" xr:uid="{16CE790C-6596-4E39-BB4E-9A0F5C8602A7}"/>
    <cellStyle name="Normal 10 4" xfId="5629" xr:uid="{72F37EA9-EB11-4C09-9C7A-F6891F63718F}"/>
    <cellStyle name="Normal 10 4 2" xfId="8799" xr:uid="{F92664BF-F034-4505-82EA-28E6C9CECB7C}"/>
    <cellStyle name="Normal 10 4 2 2" xfId="12079" xr:uid="{F72DC2A1-49AE-456F-92F3-90489CCFDF93}"/>
    <cellStyle name="Normal 10 4 3" xfId="7899" xr:uid="{5887B9E2-F3A1-43CB-8C89-DDE76E88ECAA}"/>
    <cellStyle name="Normal 10 4 3 2" xfId="12080" xr:uid="{2A8D1F81-0871-4966-8809-987837AB76C1}"/>
    <cellStyle name="Normal 10 4 4" xfId="12078" xr:uid="{CD269CD1-DB4F-499C-8938-6CC84BCC837A}"/>
    <cellStyle name="Normal 10 5" xfId="5630" xr:uid="{E9FF4E76-E179-4F4C-AFBC-66A7DAB359F7}"/>
    <cellStyle name="Normal 10 5 2" xfId="12081" xr:uid="{0C8264FE-7538-4CC3-A3AA-49FEDE7BC512}"/>
    <cellStyle name="Normal 10 6" xfId="12071" xr:uid="{57A0A776-0DC0-4538-B177-E364B4A04E60}"/>
    <cellStyle name="Normal 100" xfId="5631" xr:uid="{AAD1F959-A765-4FBD-AA2C-AE8D47A56FCF}"/>
    <cellStyle name="Normal 100 2" xfId="8800" xr:uid="{719FA021-C9EB-4163-B4A6-185E7EECFFF7}"/>
    <cellStyle name="Normal 100 2 2" xfId="12083" xr:uid="{84DC3211-B599-4E9A-990B-B294A6E5693D}"/>
    <cellStyle name="Normal 100 3" xfId="7900" xr:uid="{7CFA48EB-A95B-41E7-AA79-5E83E68E5435}"/>
    <cellStyle name="Normal 100 3 2" xfId="12084" xr:uid="{0D6C6010-1A37-4809-9240-A09F5B426073}"/>
    <cellStyle name="Normal 100 4" xfId="12082" xr:uid="{08B6F858-70D2-4129-A6BF-EB7FACB2E8DE}"/>
    <cellStyle name="Normal 101" xfId="5632" xr:uid="{6013AC02-EB7B-4407-8C73-DBC892A3D5B3}"/>
    <cellStyle name="Normal 101 2" xfId="12085" xr:uid="{1648CECF-5A87-4B54-92C2-71A10958240A}"/>
    <cellStyle name="Normal 102" xfId="5633" xr:uid="{27CD5943-AAB0-4847-B27C-EC2D690D545D}"/>
    <cellStyle name="Normal 102 2" xfId="12086" xr:uid="{CFBDB98C-F68F-455B-B1AE-5BEB23C310BC}"/>
    <cellStyle name="Normal 103" xfId="5634" xr:uid="{1DC81E4D-3BB6-42A8-B2B0-A0FD5CC14A83}"/>
    <cellStyle name="Normal 103 2" xfId="12087" xr:uid="{C6FFA74E-1C7C-44E0-86CD-89DDF46579A0}"/>
    <cellStyle name="Normal 104" xfId="5635" xr:uid="{61B9E0CB-78A6-4864-B23F-A3615ED782CA}"/>
    <cellStyle name="Normal 104 2" xfId="12088" xr:uid="{C261077C-B87E-4D15-88B4-A0EDFC468957}"/>
    <cellStyle name="Normal 105" xfId="5636" xr:uid="{B4A2989A-A838-4427-A8E5-CA7AF6F26F43}"/>
    <cellStyle name="Normal 105 2" xfId="12089" xr:uid="{DF210A8B-09C4-4A53-A289-1AA467BCDD37}"/>
    <cellStyle name="Normal 106" xfId="5637" xr:uid="{B25D053F-F056-4850-8704-E7F59B6D4CEA}"/>
    <cellStyle name="Normal 106 2" xfId="12090" xr:uid="{EA602932-7801-4708-81DC-B177909467B2}"/>
    <cellStyle name="Normal 107" xfId="5638" xr:uid="{982CE52D-C74B-431C-BFF4-1A0388DBCFD7}"/>
    <cellStyle name="Normal 107 2" xfId="12091" xr:uid="{BAC1499A-8CF4-4F94-9E69-96CA5ADF0225}"/>
    <cellStyle name="Normal 108" xfId="5639" xr:uid="{341A8A54-FF5E-4AE7-9CBE-075963A1655F}"/>
    <cellStyle name="Normal 108 2" xfId="12092" xr:uid="{CCC185B1-4371-4338-BFB3-692BE99BC738}"/>
    <cellStyle name="Normal 109" xfId="5640" xr:uid="{EA02D0BB-C57D-480C-940F-4609FD062226}"/>
    <cellStyle name="Normal 109 2" xfId="12093" xr:uid="{5384F552-1607-435B-AB35-DD09DFAFBF4D}"/>
    <cellStyle name="Normal 11" xfId="24" xr:uid="{00000000-0005-0000-0000-000067000000}"/>
    <cellStyle name="Normal 11 2" xfId="1175" xr:uid="{987C5EE4-A577-46F3-9BE0-88601ED93058}"/>
    <cellStyle name="Normal 11 2 2" xfId="1176" xr:uid="{335084CC-EE0F-4482-BE2A-4A9B263574C1}"/>
    <cellStyle name="Normal 11 2 2 2" xfId="5642" xr:uid="{9ACF5230-0CC9-4380-BA7E-9D7D48DDD18E}"/>
    <cellStyle name="Normal 11 2 2 2 2" xfId="12097" xr:uid="{4A31F059-AA83-4FAA-A7F6-020BA0A2BDE0}"/>
    <cellStyle name="Normal 11 2 2 3" xfId="7902" xr:uid="{867EEBD1-D401-47E1-9F48-BD30CBC2BD77}"/>
    <cellStyle name="Normal 11 2 2 3 2" xfId="12098" xr:uid="{99560047-F1FD-4FA7-9D2C-FDF0652C4BC8}"/>
    <cellStyle name="Normal 11 2 2 4" xfId="12096" xr:uid="{3EAC132C-0C19-4364-B1E4-7B0ED8BF0ECB}"/>
    <cellStyle name="Normal 11 2 3" xfId="5643" xr:uid="{E6919478-B2EE-411B-B410-8B1CFC09329E}"/>
    <cellStyle name="Normal 11 2 3 2" xfId="8801" xr:uid="{F8325DFC-3D61-4B46-8EF6-FD618C4DF2FA}"/>
    <cellStyle name="Normal 11 2 3 2 2" xfId="12100" xr:uid="{0DF47455-0A08-48FD-877D-0F1E35647947}"/>
    <cellStyle name="Normal 11 2 3 3" xfId="7903" xr:uid="{E94A73EB-2808-4472-B893-61D2E1955B91}"/>
    <cellStyle name="Normal 11 2 3 3 2" xfId="12101" xr:uid="{72D38EAE-52FB-4570-A068-C6A043BBC4C2}"/>
    <cellStyle name="Normal 11 2 3 4" xfId="12099" xr:uid="{3B43F375-F612-4C55-BD48-7718C64EEC68}"/>
    <cellStyle name="Normal 11 2 4" xfId="5644" xr:uid="{2692AE27-519E-4C04-8154-3AADBBD09CA6}"/>
    <cellStyle name="Normal 11 2 4 2" xfId="8802" xr:uid="{E3CAB727-18BD-4F06-9A6F-05ED1631DA1F}"/>
    <cellStyle name="Normal 11 2 4 2 2" xfId="12103" xr:uid="{839A2E64-F11E-48C1-90C1-4C475F8D7ABA}"/>
    <cellStyle name="Normal 11 2 4 3" xfId="7904" xr:uid="{6A5114F7-453E-4251-A7B7-02BA171127C5}"/>
    <cellStyle name="Normal 11 2 4 3 2" xfId="12104" xr:uid="{C1DD1D7F-6350-44A8-AB18-6588EB351C21}"/>
    <cellStyle name="Normal 11 2 4 4" xfId="12102" xr:uid="{15C691F9-3435-4CA1-9EE9-52B402AF0C2A}"/>
    <cellStyle name="Normal 11 2 5" xfId="5645" xr:uid="{ED7F5F35-3390-455A-87A7-FF03B2742306}"/>
    <cellStyle name="Normal 11 2 5 2" xfId="12105" xr:uid="{B295759B-BBB2-453A-A3BA-2C3F3E0EB469}"/>
    <cellStyle name="Normal 11 2 6" xfId="5641" xr:uid="{6CF16AFB-3A81-4006-BDD4-D30F8193621D}"/>
    <cellStyle name="Normal 11 2 6 2" xfId="12106" xr:uid="{79467E6A-FCF5-487C-B284-6E36D2C170F9}"/>
    <cellStyle name="Normal 11 2 7" xfId="7901" xr:uid="{39DF4D89-5969-4D61-9DEC-8378AB1A5B5A}"/>
    <cellStyle name="Normal 11 2 7 2" xfId="12107" xr:uid="{F7233E52-FD12-4AAF-BC7F-E2E705DDF985}"/>
    <cellStyle name="Normal 11 2 8" xfId="12095" xr:uid="{DCC3DA9C-CBF0-4087-B13A-FB29D547BFCE}"/>
    <cellStyle name="Normal 11 3" xfId="1177" xr:uid="{876CB808-9D73-43A0-B9E3-7F788A4F1E7C}"/>
    <cellStyle name="Normal 11 3 2" xfId="1178" xr:uid="{D43EA219-C3A3-4651-B595-B268F6B9CAF2}"/>
    <cellStyle name="Normal 11 3 2 2" xfId="8803" xr:uid="{6E86ACD3-EA3D-4A06-92B6-E41EF435A18C}"/>
    <cellStyle name="Normal 11 3 2 2 2" xfId="12110" xr:uid="{2097C988-74B4-47F9-9ED9-19E62F69054A}"/>
    <cellStyle name="Normal 11 3 2 3" xfId="12109" xr:uid="{28B5D235-9DE1-41E5-8405-2887B20C3DFD}"/>
    <cellStyle name="Normal 11 3 3" xfId="5646" xr:uid="{256D337E-57BE-470A-9561-C687373347D8}"/>
    <cellStyle name="Normal 11 3 3 2" xfId="12111" xr:uid="{E86E941D-EC9F-4B4A-A035-416FB08AA606}"/>
    <cellStyle name="Normal 11 3 4" xfId="12108" xr:uid="{60B5743B-07D0-4858-8610-6AFEFD14110B}"/>
    <cellStyle name="Normal 11 4" xfId="1179" xr:uid="{5A9F4562-340B-4C90-BC00-162D63E7F5FD}"/>
    <cellStyle name="Normal 11 4 2" xfId="1180" xr:uid="{66BE77C2-13B9-40EB-9226-40E8BD7E3B76}"/>
    <cellStyle name="Normal 11 4 2 2" xfId="8804" xr:uid="{09D5EE94-4AC7-441D-83A8-F2468FDCC04B}"/>
    <cellStyle name="Normal 11 4 2 2 2" xfId="12114" xr:uid="{374FDED2-86EC-43BF-88FE-D6CFE750BB1D}"/>
    <cellStyle name="Normal 11 4 2 3" xfId="12113" xr:uid="{E9076CC1-A8DA-48E1-8C05-CCB35F136ADC}"/>
    <cellStyle name="Normal 11 4 3" xfId="5647" xr:uid="{9761425E-2EA4-44FC-BEA9-5B938BA7DC5C}"/>
    <cellStyle name="Normal 11 4 3 2" xfId="12115" xr:uid="{51EE9CD1-BAB7-4FF4-A73C-258B9C981856}"/>
    <cellStyle name="Normal 11 4 4" xfId="12112" xr:uid="{5AD781A5-21BE-405D-81AE-0706B79305FA}"/>
    <cellStyle name="Normal 11 5" xfId="1181" xr:uid="{B394C1CE-E92B-4307-8556-93B97632BC9A}"/>
    <cellStyle name="Normal 11 5 2" xfId="5648" xr:uid="{A7B95D2C-9182-4C2D-8213-BE11DE794AB7}"/>
    <cellStyle name="Normal 11 5 2 2" xfId="12117" xr:uid="{C736A248-DC6D-48D7-BC40-E5CE489F4D37}"/>
    <cellStyle name="Normal 11 5 3" xfId="7905" xr:uid="{3AD2371F-7885-4DFE-9E87-DBF61C8D51DB}"/>
    <cellStyle name="Normal 11 5 3 2" xfId="12118" xr:uid="{0BCFB209-906D-4CE9-8B26-16A8CF93B83A}"/>
    <cellStyle name="Normal 11 5 4" xfId="12116" xr:uid="{AAD2030A-5A07-4168-AEEA-1D2A74200859}"/>
    <cellStyle name="Normal 11 6" xfId="5649" xr:uid="{AE7F4E17-3D9C-41E5-B531-9FBE4979F1BE}"/>
    <cellStyle name="Normal 11 6 2" xfId="8805" xr:uid="{0621207C-6D4C-4EB0-910C-BD25313A9BED}"/>
    <cellStyle name="Normal 11 6 2 2" xfId="12120" xr:uid="{96FE135D-E066-4BA4-A492-AF51801E8FB9}"/>
    <cellStyle name="Normal 11 6 3" xfId="7906" xr:uid="{B2E0A3EC-908A-4417-B043-6102EB0B7D82}"/>
    <cellStyle name="Normal 11 6 3 2" xfId="12121" xr:uid="{192BDEE0-5172-4F1B-9646-46D7A49081D5}"/>
    <cellStyle name="Normal 11 6 4" xfId="12119" xr:uid="{99A9BE1E-B781-499C-8419-961F7E536787}"/>
    <cellStyle name="Normal 11 7" xfId="5650" xr:uid="{9160EA48-D246-4847-9CF2-EFF3C910A739}"/>
    <cellStyle name="Normal 11 7 2" xfId="12122" xr:uid="{A8FB47EB-B444-4FC9-87EB-6C8B96778069}"/>
    <cellStyle name="Normal 11 8" xfId="12094" xr:uid="{41053607-45E0-43A0-AA41-00A999F89319}"/>
    <cellStyle name="Normal 11 9" xfId="1174" xr:uid="{DB53E8E6-A74B-4395-A8B9-9DC6D58BA3FB}"/>
    <cellStyle name="Normal 110" xfId="5651" xr:uid="{30FA7ED9-690E-435F-A57D-1383091EA785}"/>
    <cellStyle name="Normal 110 2" xfId="12123" xr:uid="{D6F2069E-1564-41B8-B2E5-82E2F0E8F5CF}"/>
    <cellStyle name="Normal 111" xfId="5652" xr:uid="{BE9F2841-3818-494E-A543-D40A821060B3}"/>
    <cellStyle name="Normal 111 2" xfId="12124" xr:uid="{FF2B792B-C9C5-4AC3-9BF7-9784D9A2FF6C}"/>
    <cellStyle name="Normal 112" xfId="5653" xr:uid="{CB291DE0-C654-46DE-89B2-A29B026984AF}"/>
    <cellStyle name="Normal 112 2" xfId="12125" xr:uid="{A6731278-0B57-42DA-82C4-E67F04958430}"/>
    <cellStyle name="Normal 113" xfId="5654" xr:uid="{9CDA17B9-D26A-4A9B-8031-0261E58C2440}"/>
    <cellStyle name="Normal 113 2" xfId="12126" xr:uid="{1088EA42-0B2D-4636-B4C2-D24A66FC3F92}"/>
    <cellStyle name="Normal 114" xfId="5655" xr:uid="{D2965A83-E356-426F-B037-2DF3FD792C94}"/>
    <cellStyle name="Normal 114 2" xfId="12127" xr:uid="{3B5C35D3-DEC6-48F4-8E54-141378C687FE}"/>
    <cellStyle name="Normal 115" xfId="5656" xr:uid="{DDE95E1B-C96C-4D5C-890B-6E077AD54042}"/>
    <cellStyle name="Normal 115 2" xfId="12128" xr:uid="{D1EC45D4-9B31-4AFE-8471-3FACAB9AD1D0}"/>
    <cellStyle name="Normal 116" xfId="5657" xr:uid="{4BE860BE-90DF-4775-959B-A3D3FB2BEB3E}"/>
    <cellStyle name="Normal 116 2" xfId="12129" xr:uid="{553A1E9D-1D6B-44BE-8345-10C2107E81EE}"/>
    <cellStyle name="Normal 117" xfId="5658" xr:uid="{E4D6AE3F-9CFF-458F-8FFC-33063169F659}"/>
    <cellStyle name="Normal 117 2" xfId="12130" xr:uid="{59BC8982-30FB-4936-90DB-A843BACE6E36}"/>
    <cellStyle name="Normal 118" xfId="5659" xr:uid="{EE268A57-F9C0-4EBA-A50B-C8182AD6904B}"/>
    <cellStyle name="Normal 118 2" xfId="12131" xr:uid="{55A43FBA-469A-43BB-A438-2E3B46974299}"/>
    <cellStyle name="Normal 119" xfId="5660" xr:uid="{1283E9D9-A2EC-48FA-9D48-69B7A8D416F6}"/>
    <cellStyle name="Normal 119 2" xfId="12132" xr:uid="{FDA29D49-E6AC-42D1-A5BB-4C55AA24AF72}"/>
    <cellStyle name="Normal 12" xfId="7907" xr:uid="{0AD01420-442A-439E-A363-AC46DB4E33D8}"/>
    <cellStyle name="Normal 12 2" xfId="1182" xr:uid="{AD6951CD-C35C-4B39-83EB-3D6AFEB1049A}"/>
    <cellStyle name="Normal 12 2 2" xfId="1183" xr:uid="{D4068ED2-40FF-46E0-AD59-561FB684DC82}"/>
    <cellStyle name="Normal 12 2 2 2" xfId="8806" xr:uid="{1A990A2A-0E41-4F05-973C-A140094D3C86}"/>
    <cellStyle name="Normal 12 2 2 2 2" xfId="12136" xr:uid="{7A825BEB-CE76-477C-B905-B3594F7F1AE9}"/>
    <cellStyle name="Normal 12 2 2 3" xfId="12135" xr:uid="{CD9DE228-7BCC-4670-9BA1-DFCABD43353E}"/>
    <cellStyle name="Normal 12 2 3" xfId="5661" xr:uid="{00532609-4CC8-4199-B0EB-0070B68980D9}"/>
    <cellStyle name="Normal 12 2 3 2" xfId="12137" xr:uid="{ADEE47F3-527E-4B6E-B6B4-4686FE392E87}"/>
    <cellStyle name="Normal 12 2 4" xfId="12134" xr:uid="{B0D72122-420E-4663-9AD9-D28F3ED22A70}"/>
    <cellStyle name="Normal 12 3" xfId="1184" xr:uid="{23D93B1D-650C-4924-B00F-23C0A147DAF7}"/>
    <cellStyle name="Normal 12 3 2" xfId="1185" xr:uid="{B82D4953-3205-49C2-9BC6-B8DF53C50CCB}"/>
    <cellStyle name="Normal 12 3 2 2" xfId="8807" xr:uid="{1F7ACE0D-03F1-4003-B7CB-727DDB3C2EB4}"/>
    <cellStyle name="Normal 12 3 2 2 2" xfId="12140" xr:uid="{2A8ABC03-1217-4081-B6AE-A3DBC28ACCF5}"/>
    <cellStyle name="Normal 12 3 2 3" xfId="12139" xr:uid="{B80CCED9-CBB2-459C-9821-2B1FE4E80C76}"/>
    <cellStyle name="Normal 12 3 3" xfId="5662" xr:uid="{E6E2850D-93DA-47D2-B0DC-93272221F062}"/>
    <cellStyle name="Normal 12 3 3 2" xfId="12141" xr:uid="{A7A1EB88-544D-417A-AAC9-7A7408A21846}"/>
    <cellStyle name="Normal 12 3 4" xfId="12138" xr:uid="{31CED245-688D-4212-B4E8-FB58EB08B6B1}"/>
    <cellStyle name="Normal 12 4" xfId="1186" xr:uid="{194EC158-CE3C-4C71-81F6-701369904356}"/>
    <cellStyle name="Normal 12 4 2" xfId="1187" xr:uid="{9F82BE70-3E21-4D20-A649-8AAC40BA91E6}"/>
    <cellStyle name="Normal 12 4 2 2" xfId="8808" xr:uid="{78C3EFE7-C4AD-47CF-9222-B35610EB5C7B}"/>
    <cellStyle name="Normal 12 4 2 2 2" xfId="12144" xr:uid="{577E2E67-02C3-4928-A4C5-1F879FD15EAC}"/>
    <cellStyle name="Normal 12 4 2 3" xfId="12143" xr:uid="{B543FE29-0118-4294-8B9F-09EF197A591F}"/>
    <cellStyle name="Normal 12 4 3" xfId="5663" xr:uid="{9E9CCD4F-407D-4F0E-9700-EFA6AA03FCE3}"/>
    <cellStyle name="Normal 12 4 3 2" xfId="12145" xr:uid="{E0EF00D9-34FD-49EC-AFF4-80C8F07DC577}"/>
    <cellStyle name="Normal 12 4 4" xfId="12142" xr:uid="{2229EECD-0947-4B51-8C4F-AC338C57ADB2}"/>
    <cellStyle name="Normal 12 5" xfId="5664" xr:uid="{6952C099-D14A-4F13-9426-AE353DBF5B6C}"/>
    <cellStyle name="Normal 12 5 2" xfId="12146" xr:uid="{438D4721-C5D2-46FD-B721-411F3850B2EB}"/>
    <cellStyle name="Normal 12 6" xfId="12133" xr:uid="{14A8C6A6-A04F-4D99-8E79-7DCE04246F45}"/>
    <cellStyle name="Normal 120" xfId="5665" xr:uid="{64AA1EAE-4B9D-444A-A240-2B7309A17770}"/>
    <cellStyle name="Normal 120 2" xfId="12147" xr:uid="{1BC7AC56-A79A-4D5B-97EB-C746FF89AA3A}"/>
    <cellStyle name="Normal 121" xfId="5666" xr:uid="{87711AD9-41C3-4A69-8E8B-CB341A3270B7}"/>
    <cellStyle name="Normal 121 2" xfId="12148" xr:uid="{9C599750-685C-418E-878D-EEE565C15E26}"/>
    <cellStyle name="Normal 122" xfId="5667" xr:uid="{B007D8B3-2894-4226-B139-3E634768EA01}"/>
    <cellStyle name="Normal 122 2" xfId="12149" xr:uid="{B7AA037B-0734-4ADE-8172-0E26A30A32AE}"/>
    <cellStyle name="Normal 123" xfId="5668" xr:uid="{5483FA2B-3AA3-4E65-8D9A-E925C0A35E0F}"/>
    <cellStyle name="Normal 123 2" xfId="12150" xr:uid="{C2D27277-DDF8-4EAB-B8D6-2945D4747E1C}"/>
    <cellStyle name="Normal 124" xfId="5669" xr:uid="{343D80B6-9303-437E-902C-9E5A17E4B7CC}"/>
    <cellStyle name="Normal 124 2" xfId="12151" xr:uid="{CFA78D6E-7D2B-4735-8FEA-3AF6E20EA211}"/>
    <cellStyle name="Normal 125" xfId="5670" xr:uid="{E4E5A3A5-5E80-4531-9447-E8C44B51AB51}"/>
    <cellStyle name="Normal 125 2" xfId="12152" xr:uid="{CF1B44F5-A563-4F15-AE09-850CEBFCFAE6}"/>
    <cellStyle name="Normal 126" xfId="5671" xr:uid="{1020ACDD-9FB6-4A5A-ACE6-972A6119D831}"/>
    <cellStyle name="Normal 126 2" xfId="12153" xr:uid="{75CC08CE-2829-43B4-81BC-2F6020D1931F}"/>
    <cellStyle name="Normal 127" xfId="5672" xr:uid="{FC4FF2E9-BAEB-4ECF-8EC7-DDDE96EDE5AE}"/>
    <cellStyle name="Normal 127 2" xfId="12154" xr:uid="{42148E51-D894-4C97-826B-B6CE4991C158}"/>
    <cellStyle name="Normal 128" xfId="5673" xr:uid="{49685C0A-E42E-4373-9CD3-86CA3D0329D5}"/>
    <cellStyle name="Normal 128 2" xfId="12155" xr:uid="{C8890D59-C37E-4925-999F-25E10BB50763}"/>
    <cellStyle name="Normal 129" xfId="5674" xr:uid="{13434174-5941-406A-88BC-B0CDF13A7853}"/>
    <cellStyle name="Normal 129 2" xfId="12156" xr:uid="{7E3C6C4A-057F-4CF8-9914-03F7442EACCA}"/>
    <cellStyle name="Normal 13" xfId="371" xr:uid="{65686CDC-D126-4FB5-9E20-C52FA49B121D}"/>
    <cellStyle name="Normal 13 2" xfId="1188" xr:uid="{70EF17D4-252D-4A5D-8F46-76FB3752591D}"/>
    <cellStyle name="Normal 13 2 2" xfId="5675" xr:uid="{8BBF7D5C-ACE4-4BC3-97DC-6E6F8844EC51}"/>
    <cellStyle name="Normal 13 2 2 2" xfId="12159" xr:uid="{FD92AB38-13E9-403C-9D02-1D544A9F21CC}"/>
    <cellStyle name="Normal 13 2 3" xfId="7908" xr:uid="{3E81009B-58A0-4199-A0CF-ABF662C29C6E}"/>
    <cellStyle name="Normal 13 2 3 2" xfId="12160" xr:uid="{F5EC0BBD-CEFA-4E11-97DF-50A2B7722DA7}"/>
    <cellStyle name="Normal 13 2 4" xfId="12158" xr:uid="{02D52269-EC51-468E-AEFB-9E4A96728426}"/>
    <cellStyle name="Normal 13 3" xfId="5676" xr:uid="{830B3E45-D4EF-4692-9BA3-213CD3B5F6E5}"/>
    <cellStyle name="Normal 13 3 2" xfId="8809" xr:uid="{0D3E5829-2F5C-4FC9-B85F-6C0A9FF509B7}"/>
    <cellStyle name="Normal 13 3 2 2" xfId="12162" xr:uid="{9CF69148-FB0A-472B-BE57-6CCBE7E49D62}"/>
    <cellStyle name="Normal 13 3 3" xfId="7909" xr:uid="{FD8A2639-A6BC-4CD4-B6AB-0582788B7A98}"/>
    <cellStyle name="Normal 13 3 3 2" xfId="12163" xr:uid="{CA7E7359-925E-4BE2-A9D9-FBDA2E467B2E}"/>
    <cellStyle name="Normal 13 3 4" xfId="12161" xr:uid="{EFDB7414-5FE8-4424-987C-5D200A5F337E}"/>
    <cellStyle name="Normal 13 4" xfId="5677" xr:uid="{44AED0C7-75D5-4AC7-B24E-1FCD24E91E5E}"/>
    <cellStyle name="Normal 13 4 2" xfId="8810" xr:uid="{BE34FE10-21B2-4E31-9549-DA8D97B31823}"/>
    <cellStyle name="Normal 13 4 2 2" xfId="12165" xr:uid="{6D944EB7-0DC2-49AB-8E51-E0F7429C1D6A}"/>
    <cellStyle name="Normal 13 4 3" xfId="7910" xr:uid="{BEE9EC5C-9EA8-4DC2-8A60-63E6605A1201}"/>
    <cellStyle name="Normal 13 4 3 2" xfId="12166" xr:uid="{5840646F-532C-4CEC-A885-A66814D9DEA8}"/>
    <cellStyle name="Normal 13 4 4" xfId="12164" xr:uid="{7B2EB653-6A9E-478B-89C9-98B6F44F2B1E}"/>
    <cellStyle name="Normal 13 5" xfId="5678" xr:uid="{2B0AFC8E-FA52-4227-B9D4-6F4E29D2769C}"/>
    <cellStyle name="Normal 13 5 2" xfId="12167" xr:uid="{EA2FACB6-5DAB-46FA-B2F9-854745EBF698}"/>
    <cellStyle name="Normal 13 6" xfId="12157" xr:uid="{E8385356-0ADB-4DBA-9E79-9762B0E7296C}"/>
    <cellStyle name="Normal 130" xfId="5679" xr:uid="{A4318D33-3222-4B01-8531-944883B28D00}"/>
    <cellStyle name="Normal 130 2" xfId="12168" xr:uid="{2F1E8A78-C715-4D88-A2EE-4F80BC68009E}"/>
    <cellStyle name="Normal 131" xfId="5680" xr:uid="{091E5802-8C7D-470E-AEA6-2A1E728D9B1F}"/>
    <cellStyle name="Normal 131 2" xfId="12169" xr:uid="{10B24C97-34FD-4BC1-A0A9-515C766354C0}"/>
    <cellStyle name="Normal 132" xfId="5681" xr:uid="{4F95BA7F-DCC2-467B-9686-1B0D1DF00457}"/>
    <cellStyle name="Normal 132 2" xfId="12170" xr:uid="{14B67DCB-CAC0-4F8C-B1EB-F045B7E688A9}"/>
    <cellStyle name="Normal 133" xfId="5682" xr:uid="{5DEEAAE5-F08F-49B6-981B-7F990D5DCA9B}"/>
    <cellStyle name="Normal 133 2" xfId="12171" xr:uid="{64A61524-4AE4-4D48-BFEF-A94F0788DE16}"/>
    <cellStyle name="Normal 134" xfId="5683" xr:uid="{880F6376-E7C7-487D-A1BC-46E40D4063FE}"/>
    <cellStyle name="Normal 134 2" xfId="12172" xr:uid="{72A93E1E-F59D-460E-9A38-30DC004AC9E0}"/>
    <cellStyle name="Normal 135" xfId="5684" xr:uid="{D91D95D1-F13E-43F1-B95A-42F7EA0EE0FA}"/>
    <cellStyle name="Normal 135 2" xfId="12173" xr:uid="{7E20D0E0-9C5B-4861-A7CB-F6F47AB09424}"/>
    <cellStyle name="Normal 136" xfId="5685" xr:uid="{5E86A8AB-1FCA-410B-A220-CD833B93D5D3}"/>
    <cellStyle name="Normal 136 2" xfId="12174" xr:uid="{F52C463B-D07B-4471-8461-51852EA0F152}"/>
    <cellStyle name="Normal 137" xfId="5686" xr:uid="{75D6C69E-4665-4D67-825C-6064AE5F6D7C}"/>
    <cellStyle name="Normal 137 2" xfId="12175" xr:uid="{0E386FC1-A6DF-4134-81D8-30A046F07A1F}"/>
    <cellStyle name="Normal 138" xfId="5687" xr:uid="{117A648C-2BEF-4E9A-B11B-84181DC9246B}"/>
    <cellStyle name="Normal 138 2" xfId="12176" xr:uid="{B616F4E1-40D2-42C1-B93E-0B90DB451FDF}"/>
    <cellStyle name="Normal 139" xfId="5688" xr:uid="{5D2C0594-5CDC-45F5-B590-BC54E8D71AD3}"/>
    <cellStyle name="Normal 139 2" xfId="12177" xr:uid="{EF28925C-1B46-4A22-9C42-F22B51023C2F}"/>
    <cellStyle name="Normal 14" xfId="1189" xr:uid="{C03AEF47-F497-4601-B382-371275A8A9B3}"/>
    <cellStyle name="Normal 14 2" xfId="1190" xr:uid="{F0E70353-C5ED-499D-B43E-071A83AE7A9F}"/>
    <cellStyle name="Normal 14 2 2" xfId="5689" xr:uid="{A18EB420-992D-43D2-9263-A36A174A3CFD}"/>
    <cellStyle name="Normal 14 2 2 2" xfId="12180" xr:uid="{45D2F5DF-4233-4BB8-8629-CC4DBE6879E4}"/>
    <cellStyle name="Normal 14 2 3" xfId="7912" xr:uid="{B20695B9-1B0D-4096-BCAA-91EE2814BE38}"/>
    <cellStyle name="Normal 14 2 3 2" xfId="12181" xr:uid="{A847B444-B413-46B6-821B-B40EB538C8C1}"/>
    <cellStyle name="Normal 14 2 4" xfId="12179" xr:uid="{BF9579A1-8EAC-4D5A-B5EC-15FE078B5C73}"/>
    <cellStyle name="Normal 14 3" xfId="5690" xr:uid="{9327960D-A750-43B0-8614-0E5DB0A44C57}"/>
    <cellStyle name="Normal 14 3 2" xfId="8811" xr:uid="{A0E73C46-4B9C-4F14-868D-2FD198364F07}"/>
    <cellStyle name="Normal 14 3 2 2" xfId="12183" xr:uid="{2667AD58-B46E-4DA4-A588-9F6F64AA1C72}"/>
    <cellStyle name="Normal 14 3 3" xfId="7913" xr:uid="{72782AB6-EB59-43FC-B81D-6192498BB95C}"/>
    <cellStyle name="Normal 14 3 3 2" xfId="12184" xr:uid="{5D7FA6DB-8E37-470E-A2D0-95EC460FC271}"/>
    <cellStyle name="Normal 14 3 4" xfId="12182" xr:uid="{2BFC211C-CDDA-4701-AF72-263FCF993D00}"/>
    <cellStyle name="Normal 14 4" xfId="5691" xr:uid="{A490C2FC-F245-48CE-9530-887DDB6AE73A}"/>
    <cellStyle name="Normal 14 4 2" xfId="8812" xr:uid="{DB891B04-AAA2-41DC-9994-AAF31B669DE4}"/>
    <cellStyle name="Normal 14 4 2 2" xfId="12186" xr:uid="{D2955EEB-0DB8-4338-B1B2-08031FA1C94C}"/>
    <cellStyle name="Normal 14 4 3" xfId="7914" xr:uid="{2C8ED8A3-7F7D-4C66-AB81-6054E55ADA5C}"/>
    <cellStyle name="Normal 14 4 3 2" xfId="12187" xr:uid="{E37CA8EA-45AF-4533-9BE9-835424DC3CB1}"/>
    <cellStyle name="Normal 14 4 4" xfId="12185" xr:uid="{16E7FDBA-3AA5-4508-92DA-D1405573F048}"/>
    <cellStyle name="Normal 14 5" xfId="5692" xr:uid="{67DD30CA-413E-46C6-9D4D-B6EAD0EED8EB}"/>
    <cellStyle name="Normal 14 5 2" xfId="12188" xr:uid="{F0A168CF-D191-48C9-83B5-DA5A5C48C37C}"/>
    <cellStyle name="Normal 14 6" xfId="7911" xr:uid="{D1D1C8A2-C110-4134-B8D3-416848A618C0}"/>
    <cellStyle name="Normal 14 6 2" xfId="12189" xr:uid="{7F9C3EF2-3DCE-4628-98E5-FC12DB2AAA7F}"/>
    <cellStyle name="Normal 14 7" xfId="12178" xr:uid="{369DFB7C-F7BF-4122-A6A8-72513824FB02}"/>
    <cellStyle name="Normal 140" xfId="5693" xr:uid="{85E81EF9-2C0C-43FE-B022-78D5F1B68B20}"/>
    <cellStyle name="Normal 140 2" xfId="12190" xr:uid="{CCA98726-08A0-4695-96C1-D32704CFD2F2}"/>
    <cellStyle name="Normal 141" xfId="5694" xr:uid="{D5227C62-DCF3-46BC-9785-BDAF1B1B7158}"/>
    <cellStyle name="Normal 141 2" xfId="12191" xr:uid="{292F9A71-3114-476B-9F4C-E0A4AF835DC4}"/>
    <cellStyle name="Normal 142" xfId="5695" xr:uid="{A9799AF0-0A37-40DA-BCBF-408B32C54104}"/>
    <cellStyle name="Normal 142 2" xfId="12192" xr:uid="{CB0689DF-7E0B-4A13-BB2F-11D36B14F000}"/>
    <cellStyle name="Normal 143" xfId="5696" xr:uid="{E6FC1F46-C53F-46EE-977F-61A2DD919C26}"/>
    <cellStyle name="Normal 143 2" xfId="12193" xr:uid="{6965243F-32F2-49DB-BE62-758609E45742}"/>
    <cellStyle name="Normal 144" xfId="5697" xr:uid="{CA7EDD6E-A8CD-4DBE-B65E-EC6E487312BA}"/>
    <cellStyle name="Normal 144 2" xfId="12194" xr:uid="{35F18104-5B1C-49AD-BB72-724DC2309002}"/>
    <cellStyle name="Normal 145" xfId="5698" xr:uid="{F2067703-88CD-4FCA-8D89-200F3C043345}"/>
    <cellStyle name="Normal 145 2" xfId="12195" xr:uid="{C6842E57-E1CF-43F7-9D64-5133CAEBD446}"/>
    <cellStyle name="Normal 146" xfId="5699" xr:uid="{8BC6FC29-2ECD-4B54-A095-D906A2AA045B}"/>
    <cellStyle name="Normal 146 2" xfId="12196" xr:uid="{A9C461FD-5272-48AF-B6B0-58ACCD86C509}"/>
    <cellStyle name="Normal 147" xfId="5700" xr:uid="{C6D0FFDC-7A7F-45A5-B610-93B55A92D076}"/>
    <cellStyle name="Normal 147 2" xfId="12197" xr:uid="{4E9D4502-7D8E-4A28-8565-5FD4137CCC36}"/>
    <cellStyle name="Normal 148" xfId="5701" xr:uid="{1DC8999B-AA5A-411F-9BF4-D21D7BC56593}"/>
    <cellStyle name="Normal 148 2" xfId="12198" xr:uid="{D54D74FA-D805-4828-9638-F6E9BEA3DD66}"/>
    <cellStyle name="Normal 149" xfId="5702" xr:uid="{86A31CFE-A1E8-414B-9D02-929E398125AD}"/>
    <cellStyle name="Normal 149 2" xfId="12199" xr:uid="{C4512AF0-C503-4879-BF97-F728E794AC97}"/>
    <cellStyle name="Normal 15" xfId="1191" xr:uid="{6B129FEF-D702-46EB-AA93-323F758561BD}"/>
    <cellStyle name="Normal 15 2" xfId="1192" xr:uid="{403E1F8E-833E-4F80-8417-A15A26EF4E64}"/>
    <cellStyle name="Normal 15 2 2" xfId="5703" xr:uid="{B0A7AAB6-7447-44D2-BD96-FB29B96BEBCF}"/>
    <cellStyle name="Normal 15 2 2 2" xfId="12202" xr:uid="{C8B4DCD0-29D6-481C-84E8-8AC5B7AF9B56}"/>
    <cellStyle name="Normal 15 2 3" xfId="7916" xr:uid="{5BE774CA-9F70-4B7D-B9CE-D864106DE816}"/>
    <cellStyle name="Normal 15 2 3 2" xfId="12203" xr:uid="{9F8C2E23-A8C1-493D-BE07-7873581F681E}"/>
    <cellStyle name="Normal 15 2 4" xfId="12201" xr:uid="{168590B2-1B35-4DDF-9648-A11C0D166B57}"/>
    <cellStyle name="Normal 15 3" xfId="5704" xr:uid="{B3B97898-B215-4811-8D1C-E3B383DF94C5}"/>
    <cellStyle name="Normal 15 3 2" xfId="8813" xr:uid="{1AA5A0F8-D982-438F-9A1B-E4546622DE39}"/>
    <cellStyle name="Normal 15 3 2 2" xfId="12205" xr:uid="{1046E900-E40C-4E7E-BB2B-0B2BA3316865}"/>
    <cellStyle name="Normal 15 3 3" xfId="7917" xr:uid="{E1BE6166-BE03-40CA-8216-C5F7B23C1490}"/>
    <cellStyle name="Normal 15 3 3 2" xfId="12206" xr:uid="{C527E90A-F3D1-4C2A-A8A0-EAF8625A0D72}"/>
    <cellStyle name="Normal 15 3 4" xfId="12204" xr:uid="{244144EC-8CCA-4478-8DC0-8F493E45822A}"/>
    <cellStyle name="Normal 15 4" xfId="5705" xr:uid="{BFF382F6-C084-47F1-95CB-9C70372E05CE}"/>
    <cellStyle name="Normal 15 4 2" xfId="8814" xr:uid="{9DFC872C-0E6E-42AA-B454-C716F92D4C3D}"/>
    <cellStyle name="Normal 15 4 2 2" xfId="12208" xr:uid="{E2C974BE-9C7A-4869-91EE-19DD671147AD}"/>
    <cellStyle name="Normal 15 4 3" xfId="7918" xr:uid="{92A038FF-92F0-485D-AD2B-07A72D8211A4}"/>
    <cellStyle name="Normal 15 4 3 2" xfId="12209" xr:uid="{5D20BBEB-7039-4BAA-B423-B0C897B09152}"/>
    <cellStyle name="Normal 15 4 4" xfId="12207" xr:uid="{0B42F5E9-0073-43D0-B3D7-DCB78EC4E450}"/>
    <cellStyle name="Normal 15 5" xfId="5706" xr:uid="{EEA4EF38-681F-4FD3-B8B7-92D4B6B7F818}"/>
    <cellStyle name="Normal 15 5 2" xfId="12210" xr:uid="{6535CE68-F486-4949-9B7D-701E6B630F0F}"/>
    <cellStyle name="Normal 15 6" xfId="7915" xr:uid="{4DCCB413-4C36-41EC-A9DD-0090F765EDAD}"/>
    <cellStyle name="Normal 15 6 2" xfId="12211" xr:uid="{E9043805-052F-4125-8309-C7689A06B642}"/>
    <cellStyle name="Normal 15 7" xfId="12200" xr:uid="{7E32B9E7-3EA6-4EFC-B8A2-2FE3E3574BAC}"/>
    <cellStyle name="Normal 150" xfId="5707" xr:uid="{2C6C4421-27BF-4523-8E19-7BDDB4BD4498}"/>
    <cellStyle name="Normal 150 2" xfId="12212" xr:uid="{84995472-D163-4853-8030-9231B14137FD}"/>
    <cellStyle name="Normal 151" xfId="5708" xr:uid="{BACECCEA-0DCF-4957-A077-2A851CF714B4}"/>
    <cellStyle name="Normal 151 2" xfId="12213" xr:uid="{886A7DFD-8987-4893-B52F-FFA1D3D45B41}"/>
    <cellStyle name="Normal 152" xfId="5709" xr:uid="{C07A3CA5-E967-484C-A155-9D8F56F6BA1B}"/>
    <cellStyle name="Normal 152 2" xfId="12214" xr:uid="{056B0B32-E071-4916-B79D-B5197862EBC4}"/>
    <cellStyle name="Normal 153" xfId="5710" xr:uid="{398DDA72-F84D-4A10-8D2E-2BD37A8058E0}"/>
    <cellStyle name="Normal 153 2" xfId="12215" xr:uid="{B789B9D9-A114-4B2F-A4BC-461668B3E2FD}"/>
    <cellStyle name="Normal 154" xfId="5711" xr:uid="{DA00E3EE-8F63-41C1-8834-008C97F23A27}"/>
    <cellStyle name="Normal 154 2" xfId="12216" xr:uid="{1A1508D4-EB38-4466-8647-FD5BADE961FC}"/>
    <cellStyle name="Normal 155" xfId="5712" xr:uid="{1A1F59EF-7956-43CE-867E-C96613434E36}"/>
    <cellStyle name="Normal 155 2" xfId="12217" xr:uid="{D02A88EE-4328-466D-9EC2-24A21DE50E87}"/>
    <cellStyle name="Normal 156" xfId="5713" xr:uid="{0D5A92FB-DE8A-47C9-A5E7-9B97FB70C063}"/>
    <cellStyle name="Normal 156 2" xfId="12218" xr:uid="{0C528DF2-6EC9-4816-BC46-07AA95239D65}"/>
    <cellStyle name="Normal 157" xfId="5714" xr:uid="{88EAC3BD-499E-4672-BFBD-3D3BC97C56FC}"/>
    <cellStyle name="Normal 157 2" xfId="12219" xr:uid="{7916D003-0295-4183-A22A-DED3DF05DF8C}"/>
    <cellStyle name="Normal 158" xfId="5715" xr:uid="{5B79C228-B0F6-4D66-BE6F-EAC11BC49B43}"/>
    <cellStyle name="Normal 158 2" xfId="12220" xr:uid="{12F115AA-5671-42E8-B94C-1F68317F4B56}"/>
    <cellStyle name="Normal 159" xfId="5716" xr:uid="{8BC45992-C836-49B3-803C-E87ED9F269F4}"/>
    <cellStyle name="Normal 159 2" xfId="12221" xr:uid="{68CE8F4F-FAFC-4757-9844-D90723E06411}"/>
    <cellStyle name="Normal 16" xfId="5717" xr:uid="{AACF6DF3-4D8C-4466-8108-8CCB94959D08}"/>
    <cellStyle name="Normal 16 2" xfId="12222" xr:uid="{1CE2DDE7-6A84-4FB7-94A5-569843F1DB43}"/>
    <cellStyle name="Normal 160" xfId="5718" xr:uid="{26AB2C6E-AC11-4DC6-BF5A-62DE44952B3F}"/>
    <cellStyle name="Normal 160 2" xfId="12223" xr:uid="{016EBCBE-5A3D-4C9F-B852-369F66EF800F}"/>
    <cellStyle name="Normal 161" xfId="5719" xr:uid="{11A070D9-18BC-49CA-BC36-87284FA779F6}"/>
    <cellStyle name="Normal 161 2" xfId="12224" xr:uid="{96626256-B75E-485B-A224-CFF2F56D70A6}"/>
    <cellStyle name="Normal 162" xfId="5720" xr:uid="{F7D34C6E-4F18-401C-94CC-58DBC050E5E9}"/>
    <cellStyle name="Normal 162 2" xfId="12225" xr:uid="{9729D728-42AB-4572-8808-00DBBCDC9426}"/>
    <cellStyle name="Normal 163" xfId="5721" xr:uid="{44AB2EAD-8B26-4098-A4A0-DF5AA220A395}"/>
    <cellStyle name="Normal 163 2" xfId="12226" xr:uid="{EC652772-931E-409D-ABC7-3A7FBEA10763}"/>
    <cellStyle name="Normal 164" xfId="5722" xr:uid="{C5F8274D-1B74-42B5-BA8A-C1A47451D8FA}"/>
    <cellStyle name="Normal 164 2" xfId="12227" xr:uid="{14C7F1D3-5DDB-4F5B-8C56-4F079D3ADB9C}"/>
    <cellStyle name="Normal 165" xfId="5723" xr:uid="{85F5A7BE-616E-433C-B317-139EAEFB04A6}"/>
    <cellStyle name="Normal 165 2" xfId="12228" xr:uid="{C699ACC1-7962-4BC7-B84F-287BA675FDBF}"/>
    <cellStyle name="Normal 166" xfId="5724" xr:uid="{967A4309-ADE8-49F3-94B4-50866E0B8AF0}"/>
    <cellStyle name="Normal 166 2" xfId="12229" xr:uid="{20961C89-5539-4B63-898A-27BAFC19DD39}"/>
    <cellStyle name="Normal 167" xfId="5725" xr:uid="{8F7AD65E-7CB7-4C6B-84B6-2186848D2C91}"/>
    <cellStyle name="Normal 167 2" xfId="12230" xr:uid="{048DD005-92A4-4AE3-A5E3-77C65AC8F2EB}"/>
    <cellStyle name="Normal 168" xfId="5726" xr:uid="{07CC247A-4336-46E4-A44E-61BCEDB3FE79}"/>
    <cellStyle name="Normal 168 2" xfId="12231" xr:uid="{CF7EAC3A-4293-4C3B-8F76-A898EFE5B6DA}"/>
    <cellStyle name="Normal 169" xfId="5727" xr:uid="{7418EBF4-96A3-4C2F-B0A0-97EC5D60046D}"/>
    <cellStyle name="Normal 169 2" xfId="12232" xr:uid="{DB872319-8AEA-4D4A-A2E2-0AA061D4391A}"/>
    <cellStyle name="Normal 17" xfId="1193" xr:uid="{5BB66704-EB4E-4853-B035-22574730541A}"/>
    <cellStyle name="Normal 17 2" xfId="1194" xr:uid="{C5DFDAD6-3B6B-4DAC-B17B-2C6CDE0B7F75}"/>
    <cellStyle name="Normal 17 2 2" xfId="8815" xr:uid="{8B0F612E-C531-415E-A6CB-16AB737C296A}"/>
    <cellStyle name="Normal 17 2 2 2" xfId="12235" xr:uid="{6E13BDB9-808A-4AEE-96AA-6BC47B4CCCEB}"/>
    <cellStyle name="Normal 17 2 3" xfId="12234" xr:uid="{936088EA-3106-4C77-8A49-80E96E6C9B9D}"/>
    <cellStyle name="Normal 17 3" xfId="5728" xr:uid="{B6CAEB9E-9C24-40D8-B40A-E3AD0579877F}"/>
    <cellStyle name="Normal 17 3 2" xfId="12236" xr:uid="{E59A521F-13BA-4A5F-89E2-FC21D0DE2A0B}"/>
    <cellStyle name="Normal 17 4" xfId="7919" xr:uid="{02AF7E99-B91B-4AD0-81EF-136557171B11}"/>
    <cellStyle name="Normal 17 4 2" xfId="12237" xr:uid="{4CEFE58E-7C9A-4E30-A7CC-B6749211C84C}"/>
    <cellStyle name="Normal 17 5" xfId="12233" xr:uid="{92BCFD65-1912-4712-A6F3-92CE7BAC2DFE}"/>
    <cellStyle name="Normal 170" xfId="5729" xr:uid="{9F71E0F8-8A96-4BF8-A81A-8AFDB6A48BA2}"/>
    <cellStyle name="Normal 170 2" xfId="12238" xr:uid="{25E3542A-269D-4978-A455-881C2B913B8C}"/>
    <cellStyle name="Normal 171" xfId="5730" xr:uid="{CAEC7A22-2D40-47F1-BF9D-20D1C047A972}"/>
    <cellStyle name="Normal 171 2" xfId="12239" xr:uid="{233E6665-66CA-4630-A387-CC749C09E952}"/>
    <cellStyle name="Normal 172" xfId="5731" xr:uid="{865203D4-7F69-401B-85B2-9B5807FF59EE}"/>
    <cellStyle name="Normal 172 2" xfId="12240" xr:uid="{AEA8E515-53A9-4A6C-9B73-3C35FC851B35}"/>
    <cellStyle name="Normal 173" xfId="5732" xr:uid="{3C754F95-AF37-40BC-BC55-1F0DB02630F1}"/>
    <cellStyle name="Normal 173 2" xfId="12241" xr:uid="{21151B4A-E1F9-48A2-878E-DCA5013E17C0}"/>
    <cellStyle name="Normal 174" xfId="5733" xr:uid="{D7D896B2-5891-4F06-94FD-FBD8F8CE5C47}"/>
    <cellStyle name="Normal 174 2" xfId="12242" xr:uid="{66783533-C593-4E27-9C25-C646D9CE17B9}"/>
    <cellStyle name="Normal 175" xfId="5734" xr:uid="{AFA050FD-90BB-4AB0-A5BB-39C82BE6CCE3}"/>
    <cellStyle name="Normal 175 2" xfId="12243" xr:uid="{CC73A765-D62F-41FD-A2DC-9FAEDB2173D7}"/>
    <cellStyle name="Normal 176" xfId="5735" xr:uid="{33610DC1-B54B-4CFD-96FC-B00EA7C8B46B}"/>
    <cellStyle name="Normal 176 2" xfId="12244" xr:uid="{4CDCF878-F6AA-412D-80B7-72D9BF3007B1}"/>
    <cellStyle name="Normal 177" xfId="5736" xr:uid="{F89E9A25-C5C3-43EA-847F-291FF7F51157}"/>
    <cellStyle name="Normal 177 2" xfId="12245" xr:uid="{55D544C7-E544-4C08-9D70-E40A26CA2B9D}"/>
    <cellStyle name="Normal 178" xfId="5737" xr:uid="{47BB34B9-CCFA-49A6-A38C-933C3F75BA48}"/>
    <cellStyle name="Normal 178 2" xfId="12246" xr:uid="{E176186F-FB3B-450B-B2D3-23AD66DAC98E}"/>
    <cellStyle name="Normal 179" xfId="5738" xr:uid="{8E932075-B93A-4577-A39C-196AB18BB1FD}"/>
    <cellStyle name="Normal 179 2" xfId="12247" xr:uid="{6598C979-9E10-4F4E-8EA5-E0BA33B22AD7}"/>
    <cellStyle name="Normal 18" xfId="5739" xr:uid="{A065D559-A0DB-43AF-9617-7FCDB33D1EC0}"/>
    <cellStyle name="Normal 18 2" xfId="12248" xr:uid="{76FE70DA-8F95-40DD-BDD4-1819B4779E65}"/>
    <cellStyle name="Normal 180" xfId="5740" xr:uid="{78364383-EDAC-4DD2-BF48-D6B53A0A7732}"/>
    <cellStyle name="Normal 180 2" xfId="12249" xr:uid="{62CD642D-CB8C-45CE-9648-BFFCA0E2370F}"/>
    <cellStyle name="Normal 181" xfId="5741" xr:uid="{EF64D712-45A2-42E8-B360-67E00BEDF7F6}"/>
    <cellStyle name="Normal 181 2" xfId="12250" xr:uid="{8C8F14B2-8242-4647-AA8C-358AE2A263D6}"/>
    <cellStyle name="Normal 182" xfId="5742" xr:uid="{00D36375-6F18-4A2F-B8F7-61108C9235B7}"/>
    <cellStyle name="Normal 182 2" xfId="12251" xr:uid="{A5F80B14-D65E-45F8-AECA-396B19F4E067}"/>
    <cellStyle name="Normal 183" xfId="5743" xr:uid="{6CBD2C0F-90E5-4067-9DDF-2D1749D2AA01}"/>
    <cellStyle name="Normal 183 2" xfId="12252" xr:uid="{BE274A72-A3CE-433B-9D53-BED9F71F7312}"/>
    <cellStyle name="Normal 184" xfId="5744" xr:uid="{076E0644-162F-4510-BAE4-2C6ED97580D8}"/>
    <cellStyle name="Normal 184 2" xfId="12253" xr:uid="{A408CCF3-0E82-4EDC-9890-803425187B50}"/>
    <cellStyle name="Normal 185" xfId="5745" xr:uid="{E23F85FD-DB80-48DE-927B-86BACA4003AC}"/>
    <cellStyle name="Normal 185 2" xfId="12254" xr:uid="{9CC1DA15-58E6-4696-B357-2CC1FEF622C3}"/>
    <cellStyle name="Normal 186" xfId="5746" xr:uid="{3A2B462C-DA1F-46AB-9663-294B04E1AC3E}"/>
    <cellStyle name="Normal 186 2" xfId="12255" xr:uid="{483B6E7E-B62C-4B00-99B8-5B4A255B804A}"/>
    <cellStyle name="Normal 187" xfId="5747" xr:uid="{AD84C8C9-C240-46F9-A6A9-E0A8EB608264}"/>
    <cellStyle name="Normal 187 2" xfId="12256" xr:uid="{C54D9A85-4ED1-4E2F-8DCE-E3BC9F6D8ACF}"/>
    <cellStyle name="Normal 188" xfId="5748" xr:uid="{A15040AE-03A8-453E-A4F9-3C22CFE17FDD}"/>
    <cellStyle name="Normal 188 2" xfId="12257" xr:uid="{EDFBDC61-CA47-4FF8-A10C-4AD0ECB6FED6}"/>
    <cellStyle name="Normal 189" xfId="5749" xr:uid="{3F31B283-26FE-47F9-ADD5-95C8974D80FD}"/>
    <cellStyle name="Normal 189 2" xfId="12258" xr:uid="{EE5D306A-9C8F-4746-8029-080A7B61D645}"/>
    <cellStyle name="Normal 19" xfId="5750" xr:uid="{1ACC8B27-87C4-4FAE-9D0E-F97AB3C3CD27}"/>
    <cellStyle name="Normal 19 2" xfId="12259" xr:uid="{5D01C098-B146-4AAB-9073-B41D16F9D56F}"/>
    <cellStyle name="Normal 190" xfId="5751" xr:uid="{6B5E184C-9C86-4A61-B15B-AD25E6F1CEC8}"/>
    <cellStyle name="Normal 190 2" xfId="12260" xr:uid="{4822D598-AB46-4C97-B5DA-F6597B3B88BD}"/>
    <cellStyle name="Normal 191" xfId="5752" xr:uid="{47513C10-6277-40F0-99B9-45514F909C52}"/>
    <cellStyle name="Normal 191 2" xfId="12261" xr:uid="{DE801CA4-F5CA-43B2-A761-64F615F30DC8}"/>
    <cellStyle name="Normal 192" xfId="5753" xr:uid="{902353FF-2193-449B-A696-F94266E6B716}"/>
    <cellStyle name="Normal 192 2" xfId="12262" xr:uid="{6B8B7801-79EB-4AE3-99C2-6589FA8F20E5}"/>
    <cellStyle name="Normal 193" xfId="5754" xr:uid="{8A65183D-9038-4BC6-AD00-B49CC1043175}"/>
    <cellStyle name="Normal 193 2" xfId="12263" xr:uid="{5027F3B7-47DB-426D-9E54-1849B7E24263}"/>
    <cellStyle name="Normal 194" xfId="5755" xr:uid="{F22EA7D8-823F-4FD2-9934-72A6BBB2CC8F}"/>
    <cellStyle name="Normal 194 2" xfId="12264" xr:uid="{DF3D1F71-9333-499B-B3DE-A72A322BFE49}"/>
    <cellStyle name="Normal 195" xfId="5756" xr:uid="{84CC3AFB-DD65-4528-A3A4-D0A8B2F31BF7}"/>
    <cellStyle name="Normal 195 2" xfId="12265" xr:uid="{E7FF905A-DBF7-4769-9151-0E401101C765}"/>
    <cellStyle name="Normal 196" xfId="5757" xr:uid="{2B8BF7A9-7A13-4535-8160-C0E378C92BB7}"/>
    <cellStyle name="Normal 196 2" xfId="12266" xr:uid="{6E268342-643F-4213-A4DB-DDE292A9C270}"/>
    <cellStyle name="Normal 197" xfId="5758" xr:uid="{0D63F604-ACB9-4203-87AC-C45CF84E13CF}"/>
    <cellStyle name="Normal 197 2" xfId="12267" xr:uid="{3A5EBD2B-D0C5-4D9D-89B3-C502040FE33C}"/>
    <cellStyle name="Normal 198" xfId="5759" xr:uid="{FBF3DD4C-673D-4D3A-AE00-D6F5C6B769D6}"/>
    <cellStyle name="Normal 198 2" xfId="12268" xr:uid="{01C1FC6E-0B46-40E7-B020-273CF106D41E}"/>
    <cellStyle name="Normal 199" xfId="5760" xr:uid="{B26E8CE8-3EBF-4E26-853B-737FF3C5FDF6}"/>
    <cellStyle name="Normal 199 2" xfId="12269" xr:uid="{FA755B9C-7047-48CB-BBB7-4D71F48676BB}"/>
    <cellStyle name="Normal 2" xfId="20" xr:uid="{00000000-0005-0000-0000-000015000000}"/>
    <cellStyle name="Normal 2 10" xfId="1196" xr:uid="{4A052206-2E1A-4D50-B664-6EE1CC05BAE0}"/>
    <cellStyle name="Normal 2 10 2" xfId="1197" xr:uid="{86FC4E12-6E34-4445-B6BA-78FB52A056FF}"/>
    <cellStyle name="Normal 2 10 2 2" xfId="8816" xr:uid="{8D1688E0-7D24-41E7-96F3-9CC531F14D5E}"/>
    <cellStyle name="Normal 2 10 2 2 2" xfId="12273" xr:uid="{60BB3AEF-BAEE-4B96-95E3-20B0152A4D22}"/>
    <cellStyle name="Normal 2 10 2 3" xfId="12272" xr:uid="{C4A46B05-C9FD-4628-96CA-72FF7EB49413}"/>
    <cellStyle name="Normal 2 10 3" xfId="5761" xr:uid="{52DA0D72-316B-48F8-A3BF-FFB3488F1235}"/>
    <cellStyle name="Normal 2 10 3 2" xfId="12274" xr:uid="{D7874849-B1F3-4A4E-BA9D-04CED3FA4CAC}"/>
    <cellStyle name="Normal 2 10 4" xfId="12271" xr:uid="{AD1BBA50-F902-4704-9084-4291D6E6EF6E}"/>
    <cellStyle name="Normal 2 11" xfId="1198" xr:uid="{483A00B6-9C7B-4FB2-AD64-73D1F0839B2B}"/>
    <cellStyle name="Normal 2 11 2" xfId="5762" xr:uid="{A4445F64-58DB-4280-AB61-4C8D8389EF5D}"/>
    <cellStyle name="Normal 2 11 2 2" xfId="12276" xr:uid="{6E5CD68B-DF4E-4627-8778-2F68DF64A78F}"/>
    <cellStyle name="Normal 2 11 3" xfId="7920" xr:uid="{28297D77-3D0D-438E-917E-4B186E385B8B}"/>
    <cellStyle name="Normal 2 11 3 2" xfId="12277" xr:uid="{FE427512-4DAB-49D4-8CBA-CC948C357535}"/>
    <cellStyle name="Normal 2 11 4" xfId="12275" xr:uid="{F63C9B02-252D-4F1C-A99B-C75266AF8B6F}"/>
    <cellStyle name="Normal 2 12" xfId="5763" xr:uid="{E830E883-7A31-496E-BABC-CC111066F508}"/>
    <cellStyle name="Normal 2 12 2" xfId="8817" xr:uid="{42228D2B-A520-45B4-9D08-B6BD7914FFBF}"/>
    <cellStyle name="Normal 2 12 2 2" xfId="12279" xr:uid="{67B481D1-9657-4E0F-A761-D14175686C39}"/>
    <cellStyle name="Normal 2 12 3" xfId="7921" xr:uid="{348495EA-757E-4239-80E2-3AF2808AA52D}"/>
    <cellStyle name="Normal 2 12 3 2" xfId="12280" xr:uid="{570B01D8-2B51-47B4-BF27-6051C4316754}"/>
    <cellStyle name="Normal 2 12 4" xfId="12278" xr:uid="{68AB4C97-EF15-454C-90B5-9B05D585A2CD}"/>
    <cellStyle name="Normal 2 13" xfId="5764" xr:uid="{49CABF28-DC0B-4177-9046-B8DB98E652C8}"/>
    <cellStyle name="Normal 2 13 2" xfId="12281" xr:uid="{0C1C5BC7-C62F-4DBA-9433-1A258B16ADF9}"/>
    <cellStyle name="Normal 2 14" xfId="1195" xr:uid="{3A2D08FD-170C-4FA3-85D2-57B2B3742C68}"/>
    <cellStyle name="Normal 2 14 2" xfId="12282" xr:uid="{7F671BE4-8FC6-4C0D-86EE-8D83F303C6AD}"/>
    <cellStyle name="Normal 2 15" xfId="12270" xr:uid="{0C4026E2-E1DA-4095-8DBE-CFB8139AC930}"/>
    <cellStyle name="Normal 2 2" xfId="58" xr:uid="{00000000-0005-0000-0000-000028000000}"/>
    <cellStyle name="Normal 2 2 2" xfId="142" xr:uid="{00000000-0005-0000-0000-00005C000000}"/>
    <cellStyle name="Normal 2 2 2 2" xfId="8818" xr:uid="{CDE27B97-E611-418E-A5EE-AB278F2B6952}"/>
    <cellStyle name="Normal 2 2 2 2 2" xfId="12285" xr:uid="{DD1BA1CC-2EB5-4C80-BAAE-D74975E1C7A9}"/>
    <cellStyle name="Normal 2 2 2 3" xfId="12284" xr:uid="{711FA765-0672-426A-BBC4-7DC6BCD5B2C5}"/>
    <cellStyle name="Normal 2 2 2 4" xfId="1199" xr:uid="{67D8D0A2-266A-456F-B746-A0E35F19864E}"/>
    <cellStyle name="Normal 2 2 2 5" xfId="304" xr:uid="{59FD31CF-A61A-451D-A2D2-D5735EB6D5B0}"/>
    <cellStyle name="Normal 2 2 3" xfId="116" xr:uid="{00000000-0005-0000-0000-00005D000000}"/>
    <cellStyle name="Normal 2 2 3 2" xfId="12286" xr:uid="{118F7215-8F80-4211-8A7A-6DD542ABA0A6}"/>
    <cellStyle name="Normal 2 2 3 3" xfId="5765" xr:uid="{6D6179EB-11B2-4606-B5D0-DFBC377CC102}"/>
    <cellStyle name="Normal 2 2 4" xfId="181" xr:uid="{00000000-0005-0000-0000-00005E000000}"/>
    <cellStyle name="Normal 2 2 4 2" xfId="12287" xr:uid="{B99C3CAF-F157-4141-AFE1-774CB03188C8}"/>
    <cellStyle name="Normal 2 2 4 3" xfId="7922" xr:uid="{3B16863F-1FCB-4422-996F-F8AD270878FF}"/>
    <cellStyle name="Normal 2 2 5" xfId="94" xr:uid="{00000000-0005-0000-0000-00005F000000}"/>
    <cellStyle name="Normal 2 2 5 2" xfId="12283" xr:uid="{8122561E-C63A-4419-95BD-0ACCD7A7787A}"/>
    <cellStyle name="Normal 2 2 6" xfId="128" xr:uid="{00000000-0005-0000-0000-00005B000000}"/>
    <cellStyle name="Normal 2 2 7" xfId="280" xr:uid="{31D6B96A-AFA0-4713-908C-E6505C6BA700}"/>
    <cellStyle name="Normal 2 3" xfId="107" xr:uid="{00000000-0005-0000-0000-000060000000}"/>
    <cellStyle name="Normal 2 3 2" xfId="324" xr:uid="{EBB55391-984B-4727-AFA1-FE2ECFFA9876}"/>
    <cellStyle name="Normal 2 3 2 2" xfId="8819" xr:uid="{397AED94-F7FC-4951-B6BA-78E4DEDE06CE}"/>
    <cellStyle name="Normal 2 3 2 2 2" xfId="12290" xr:uid="{BDFDD7D6-4239-4D76-87DC-6751C95A1B76}"/>
    <cellStyle name="Normal 2 3 2 3" xfId="12289" xr:uid="{DA228942-CA2C-413E-A47A-99382EAAA36C}"/>
    <cellStyle name="Normal 2 3 2 4" xfId="1201" xr:uid="{CDBD701D-B4C4-4DAD-9607-F6BDB5310106}"/>
    <cellStyle name="Normal 2 3 3" xfId="5766" xr:uid="{3F659876-A35A-4CAC-9B10-920D8495AA46}"/>
    <cellStyle name="Normal 2 3 3 2" xfId="12291" xr:uid="{3089E29E-8E7D-44B9-BA02-BFB5D66D9548}"/>
    <cellStyle name="Normal 2 3 4" xfId="12288" xr:uid="{83BA5161-3312-45BE-ACCA-344E449BE31B}"/>
    <cellStyle name="Normal 2 3 5" xfId="1200" xr:uid="{CBB20AAB-1FB2-4C33-95EF-6594AF38B30E}"/>
    <cellStyle name="Normal 2 3 6" xfId="271" xr:uid="{1624D7DA-EFA9-488C-AAA0-7A2D24ECA45C}"/>
    <cellStyle name="Normal 2 4" xfId="180" xr:uid="{00000000-0005-0000-0000-000061000000}"/>
    <cellStyle name="Normal 2 4 2" xfId="338" xr:uid="{8EAB5DBB-3C4C-4BD9-B688-8C09E638B0BB}"/>
    <cellStyle name="Normal 2 4 2 2" xfId="8820" xr:uid="{50A03923-85D5-46F5-A6CC-A8517989FD58}"/>
    <cellStyle name="Normal 2 4 2 2 2" xfId="12294" xr:uid="{F7B3D678-453C-40F0-88C5-B1E4BA8AE511}"/>
    <cellStyle name="Normal 2 4 2 3" xfId="12293" xr:uid="{21666CAF-AA1C-4920-8B65-6A426B74EECD}"/>
    <cellStyle name="Normal 2 4 2 4" xfId="1203" xr:uid="{02DA8735-0AF8-4FD8-BE38-8C2953223900}"/>
    <cellStyle name="Normal 2 4 3" xfId="5767" xr:uid="{DD4A9682-1781-4FA1-BD60-CD646FF687A4}"/>
    <cellStyle name="Normal 2 4 3 2" xfId="12295" xr:uid="{EAE14086-9862-4B25-8CAE-370B2A34AE06}"/>
    <cellStyle name="Normal 2 4 4" xfId="12292" xr:uid="{681A7861-3B23-4238-A836-2978101A4EBD}"/>
    <cellStyle name="Normal 2 4 5" xfId="1202" xr:uid="{8472CD63-EADE-4032-A486-F16C4827D878}"/>
    <cellStyle name="Normal 2 4 6" xfId="295" xr:uid="{60E9A284-227F-49FE-A883-14D95CDB22A3}"/>
    <cellStyle name="Normal 2 5" xfId="110" xr:uid="{00000000-0005-0000-0000-000062000000}"/>
    <cellStyle name="Normal 2 5 2" xfId="1205" xr:uid="{768D24A5-87A1-41E4-82F5-E9A62332155F}"/>
    <cellStyle name="Normal 2 5 2 2" xfId="8821" xr:uid="{CACD9B0D-39C5-4FEC-BAD1-D93448B3DBB4}"/>
    <cellStyle name="Normal 2 5 2 2 2" xfId="12298" xr:uid="{9A048D24-05E3-4890-989B-4F8B3373D6AF}"/>
    <cellStyle name="Normal 2 5 2 3" xfId="12297" xr:uid="{B2162B27-6738-4827-A708-D7E88FC2E231}"/>
    <cellStyle name="Normal 2 5 3" xfId="5768" xr:uid="{D0327729-5D49-4457-83D3-78552316E01E}"/>
    <cellStyle name="Normal 2 5 3 2" xfId="12299" xr:uid="{4E7F33FD-CA69-4C4F-B76D-EAF7D7D7E753}"/>
    <cellStyle name="Normal 2 5 4" xfId="7923" xr:uid="{C3C53509-7147-41B2-9ACF-9302A1933487}"/>
    <cellStyle name="Normal 2 5 4 2" xfId="12300" xr:uid="{476BC4B5-44DD-4F23-92DF-FB98246DBD20}"/>
    <cellStyle name="Normal 2 5 5" xfId="12296" xr:uid="{93102786-F25B-4F69-99FB-A76267137403}"/>
    <cellStyle name="Normal 2 5 6" xfId="1204" xr:uid="{68D038AB-CD42-4B54-8EAE-73B5EBCCFEC3}"/>
    <cellStyle name="Normal 2 5 7" xfId="303" xr:uid="{F69CC2FF-4BF9-4AA7-B038-3CDA2608230D}"/>
    <cellStyle name="Normal 2 6" xfId="358" xr:uid="{49C6E15C-0A90-4F05-BEF2-E94F03ED11E5}"/>
    <cellStyle name="Normal 2 6 2" xfId="1207" xr:uid="{5E0DB565-8C3D-4502-BFDA-9645FABBEE47}"/>
    <cellStyle name="Normal 2 6 2 2" xfId="8822" xr:uid="{B2DC72C2-4B84-423A-BF3E-311A8CD7C039}"/>
    <cellStyle name="Normal 2 6 2 2 2" xfId="12303" xr:uid="{F7A4A3DC-AFB3-4BC7-A415-C9A533BD22BC}"/>
    <cellStyle name="Normal 2 6 2 3" xfId="12302" xr:uid="{E94D28AC-989D-4E4E-8084-8911A655D9DC}"/>
    <cellStyle name="Normal 2 6 3" xfId="5769" xr:uid="{528693DC-9394-47DA-8AFF-39C6C72E815B}"/>
    <cellStyle name="Normal 2 6 3 2" xfId="12304" xr:uid="{D1BCE145-6632-4350-BA26-80F926A90413}"/>
    <cellStyle name="Normal 2 6 4" xfId="7924" xr:uid="{238559B3-FB8D-4D63-95C0-6D039D29EC66}"/>
    <cellStyle name="Normal 2 6 4 2" xfId="12305" xr:uid="{A30C24DD-BBF0-4F6F-B4E6-4E4450F61847}"/>
    <cellStyle name="Normal 2 6 5" xfId="12301" xr:uid="{56B54211-2921-4E7E-A76F-66C7EE01100E}"/>
    <cellStyle name="Normal 2 6 6" xfId="1206" xr:uid="{FAFB9391-2B3F-478B-B6CF-8C6FC6FD5808}"/>
    <cellStyle name="Normal 2 7" xfId="1208" xr:uid="{3022C75A-1BD0-41A3-A3BF-8FB1969DD8F0}"/>
    <cellStyle name="Normal 2 7 2" xfId="1209" xr:uid="{2AE61497-6C59-4BEA-BD98-5314F103BE36}"/>
    <cellStyle name="Normal 2 7 2 2" xfId="8823" xr:uid="{230F269F-0B6E-4376-883A-74B009CD2B67}"/>
    <cellStyle name="Normal 2 7 2 2 2" xfId="12308" xr:uid="{7A2CF605-3963-47E8-82B2-0078AF4E0546}"/>
    <cellStyle name="Normal 2 7 2 3" xfId="12307" xr:uid="{65E856FD-2287-43C6-B4D3-CD9C9954B1BC}"/>
    <cellStyle name="Normal 2 7 3" xfId="5770" xr:uid="{245B6A12-E253-4FB4-9204-E1C95213736C}"/>
    <cellStyle name="Normal 2 7 3 2" xfId="12309" xr:uid="{B923D2D9-BCF7-4EF1-A296-ACD814DD559C}"/>
    <cellStyle name="Normal 2 7 4" xfId="7925" xr:uid="{6D61343B-B9CA-443D-8BC0-D3D857B1BE2E}"/>
    <cellStyle name="Normal 2 7 4 2" xfId="12310" xr:uid="{FF295562-F09C-409E-A14A-366858CE81E0}"/>
    <cellStyle name="Normal 2 7 5" xfId="12306" xr:uid="{295B5670-246F-4AB4-B14F-A12540D553BA}"/>
    <cellStyle name="Normal 2 8" xfId="1210" xr:uid="{09F0C1D7-1C12-4FE4-8FA4-2DBBC091BCF5}"/>
    <cellStyle name="Normal 2 8 2" xfId="1211" xr:uid="{A1AD59C3-1A66-4BA8-9F79-21E366B001E7}"/>
    <cellStyle name="Normal 2 8 2 2" xfId="8824" xr:uid="{ACB5819B-F241-45DF-A39A-FEEC66A4A70F}"/>
    <cellStyle name="Normal 2 8 2 2 2" xfId="12313" xr:uid="{8B980D2B-84A9-4FFD-90AF-CDCDD9361C55}"/>
    <cellStyle name="Normal 2 8 2 3" xfId="12312" xr:uid="{B5BD9382-AEC1-4DD0-A622-852B4D0A674F}"/>
    <cellStyle name="Normal 2 8 3" xfId="5771" xr:uid="{7B631FF9-9107-41EB-9F56-4B99F3F71D47}"/>
    <cellStyle name="Normal 2 8 3 2" xfId="12314" xr:uid="{FD47A872-CA55-4C33-8AEE-C23D12F2E3D8}"/>
    <cellStyle name="Normal 2 8 4" xfId="12311" xr:uid="{06AE8F25-DE68-44A5-9003-0281902B17FB}"/>
    <cellStyle name="Normal 2 9" xfId="1212" xr:uid="{9ABE1C5F-562B-4E9F-874E-833595BA642D}"/>
    <cellStyle name="Normal 2 9 2" xfId="1213" xr:uid="{D3BD1BFD-B859-47DF-95C2-BB28AC79F91C}"/>
    <cellStyle name="Normal 2 9 2 2" xfId="8825" xr:uid="{DFA0187B-45FA-4BDA-869D-C69FF5FAD1E0}"/>
    <cellStyle name="Normal 2 9 2 2 2" xfId="12317" xr:uid="{2342DF81-0393-48A5-8076-9508E8CAE1BB}"/>
    <cellStyle name="Normal 2 9 2 3" xfId="12316" xr:uid="{50561741-722C-4418-A04E-AE0F113B19A5}"/>
    <cellStyle name="Normal 2 9 3" xfId="5772" xr:uid="{6DAB30B5-9CB2-4F2B-86A8-D7CA5F5F718E}"/>
    <cellStyle name="Normal 2 9 3 2" xfId="12318" xr:uid="{7B4F66C2-6B16-4F40-83E9-3DC34D6CC056}"/>
    <cellStyle name="Normal 2 9 4" xfId="12315" xr:uid="{3952E3C7-715C-4F29-9FA3-768EEE9DE85E}"/>
    <cellStyle name="Normal 20" xfId="1214" xr:uid="{0C0B13E4-AA52-43D8-B7BB-E6E2430FCE40}"/>
    <cellStyle name="Normal 20 2" xfId="1215" xr:uid="{EBEF1A25-D709-471D-B481-62313D0E025F}"/>
    <cellStyle name="Normal 20 2 2" xfId="8826" xr:uid="{3A78E022-B42A-480B-86BA-3B1B703ED468}"/>
    <cellStyle name="Normal 20 2 2 2" xfId="12321" xr:uid="{F08458B7-9933-4B73-90ED-ABBA42424F11}"/>
    <cellStyle name="Normal 20 2 3" xfId="12320" xr:uid="{4F513B8A-EC33-4E97-A0EC-E76530CCCF33}"/>
    <cellStyle name="Normal 20 3" xfId="5773" xr:uid="{B16C8FF1-6BF7-4231-968D-9ECD5DB0A485}"/>
    <cellStyle name="Normal 20 3 2" xfId="12322" xr:uid="{41F3FADB-2802-493F-94F5-E33F8E6FF94F}"/>
    <cellStyle name="Normal 20 4" xfId="7926" xr:uid="{207DA93E-DCE0-4953-A9CD-366AE730D6A3}"/>
    <cellStyle name="Normal 20 4 2" xfId="12323" xr:uid="{6257C459-EB92-48E6-AAB9-3A5086318A1F}"/>
    <cellStyle name="Normal 20 5" xfId="12319" xr:uid="{A083DAD6-158A-4196-931F-327F4C9D24EE}"/>
    <cellStyle name="Normal 200" xfId="5774" xr:uid="{E3B2DCB8-BDBF-43A4-8101-9ABB30C94A22}"/>
    <cellStyle name="Normal 200 2" xfId="12324" xr:uid="{DC1CA5C0-E748-4410-A927-51D361E9EB13}"/>
    <cellStyle name="Normal 201" xfId="5775" xr:uid="{110A02F5-D006-4623-AB2F-D3A9B59A5458}"/>
    <cellStyle name="Normal 201 2" xfId="12325" xr:uid="{11EFC9ED-F27E-4A7F-A38F-C523AE2D7594}"/>
    <cellStyle name="Normal 202" xfId="5776" xr:uid="{49B68180-6CD6-46F0-85E0-2EE1B78BFCA4}"/>
    <cellStyle name="Normal 202 2" xfId="12326" xr:uid="{4407E126-0512-4ED3-8DFA-A6E14529E8A1}"/>
    <cellStyle name="Normal 203" xfId="5777" xr:uid="{35C172A5-74DA-4F76-B135-8D6FBA1CCE6A}"/>
    <cellStyle name="Normal 203 2" xfId="12327" xr:uid="{13A8BE39-B748-476B-B601-B6F451207CB6}"/>
    <cellStyle name="Normal 204" xfId="5778" xr:uid="{78DB5368-091B-4476-815E-7D6F1120DD52}"/>
    <cellStyle name="Normal 204 2" xfId="12328" xr:uid="{7916FB99-7AAE-4003-B412-1FCDA3B78CE3}"/>
    <cellStyle name="Normal 205" xfId="5779" xr:uid="{1BFBE470-0BFA-401A-ABE4-0EA9B3C68784}"/>
    <cellStyle name="Normal 205 2" xfId="12329" xr:uid="{D9E8E552-F769-4728-A196-1C3EF09D08A5}"/>
    <cellStyle name="Normal 206" xfId="5780" xr:uid="{0C997C49-C011-4C11-A1B3-DF89036DC744}"/>
    <cellStyle name="Normal 206 2" xfId="12330" xr:uid="{DAD63296-B9AD-4745-BC3C-2EE8758D5AEB}"/>
    <cellStyle name="Normal 207" xfId="5781" xr:uid="{4FDC2740-156A-47CD-BC19-48320A2DD1F6}"/>
    <cellStyle name="Normal 207 2" xfId="12331" xr:uid="{44C1A52E-0860-4E22-AE9B-5AD6ACCDBDAA}"/>
    <cellStyle name="Normal 208" xfId="5782" xr:uid="{7C650215-947D-4CEC-9C8D-F223740721D6}"/>
    <cellStyle name="Normal 208 2" xfId="12332" xr:uid="{A20A4306-1DF1-43B9-8AD6-C41F90473B81}"/>
    <cellStyle name="Normal 209" xfId="5783" xr:uid="{967756EB-8DAB-4513-99AD-A91E228EF25A}"/>
    <cellStyle name="Normal 209 2" xfId="12333" xr:uid="{B9824D59-B70F-4AD7-8CFE-A620433016DC}"/>
    <cellStyle name="Normal 21" xfId="1216" xr:uid="{5536ECD9-6548-45BF-A560-8A170B95736D}"/>
    <cellStyle name="Normal 21 2" xfId="1217" xr:uid="{E171C343-64B8-40A9-A204-DF536D23F255}"/>
    <cellStyle name="Normal 21 2 2" xfId="8827" xr:uid="{A078F9A4-C824-4F09-8105-FC3E228EE729}"/>
    <cellStyle name="Normal 21 2 2 2" xfId="12336" xr:uid="{E10A56A7-9B64-4C24-9667-86B8B70D923D}"/>
    <cellStyle name="Normal 21 2 3" xfId="12335" xr:uid="{9AA05E07-FB83-4BCB-BE46-40C7926FC8A9}"/>
    <cellStyle name="Normal 21 3" xfId="5784" xr:uid="{E5FE5110-56AC-462A-B213-4B967A38E5D5}"/>
    <cellStyle name="Normal 21 3 2" xfId="12337" xr:uid="{2CC6C7A1-644F-4232-84D9-028FD4860BB9}"/>
    <cellStyle name="Normal 21 4" xfId="7927" xr:uid="{77FFE016-B0E1-47CE-B491-C51BAB1B334A}"/>
    <cellStyle name="Normal 21 4 2" xfId="12338" xr:uid="{5EE600B7-EB16-4EFB-B365-6FA8AA081689}"/>
    <cellStyle name="Normal 21 5" xfId="12334" xr:uid="{2A36D677-5255-452E-B2CF-F9E799BBF6EF}"/>
    <cellStyle name="Normal 210" xfId="5785" xr:uid="{61127EE7-CEFE-40FA-8AB8-6728E4A30C13}"/>
    <cellStyle name="Normal 210 2" xfId="12339" xr:uid="{AD46DC30-7CCF-413A-B75B-02880D7C38AF}"/>
    <cellStyle name="Normal 211" xfId="5786" xr:uid="{7987A64E-8CC3-4A22-8E18-AE6D81368294}"/>
    <cellStyle name="Normal 211 2" xfId="12340" xr:uid="{EEA554C7-376F-4B4D-AB72-7D1FCD280999}"/>
    <cellStyle name="Normal 212" xfId="5787" xr:uid="{F60A8E7B-F7CF-449D-A38B-0AFC11FC898B}"/>
    <cellStyle name="Normal 212 2" xfId="12341" xr:uid="{96849381-B8EE-40E1-B619-886FDCF89B2F}"/>
    <cellStyle name="Normal 213" xfId="5788" xr:uid="{5CBC5C6D-F371-4A46-BC7E-87D88EDB609B}"/>
    <cellStyle name="Normal 213 2" xfId="12342" xr:uid="{780E98ED-61B8-4BDC-A51D-C1941F9A5B83}"/>
    <cellStyle name="Normal 214" xfId="5789" xr:uid="{9C536BF8-1B2C-476B-B973-9B47E972272F}"/>
    <cellStyle name="Normal 214 2" xfId="12343" xr:uid="{2BB0D32C-F828-4B12-8ACE-FA61CDEAB2D5}"/>
    <cellStyle name="Normal 215" xfId="5790" xr:uid="{CE8A0541-AF09-438F-9D94-F37E097C45EC}"/>
    <cellStyle name="Normal 215 2" xfId="12344" xr:uid="{4F76D91D-9B49-46BD-9E29-B4FD2EBC0E39}"/>
    <cellStyle name="Normal 216" xfId="5791" xr:uid="{B5AED098-5ED0-4B7E-A306-257E044512D2}"/>
    <cellStyle name="Normal 216 2" xfId="12345" xr:uid="{416A4334-27A7-43DE-BAAD-4CE6F63C350A}"/>
    <cellStyle name="Normal 217" xfId="5792" xr:uid="{BE781042-F50C-4B0B-B57E-D1A178C497B0}"/>
    <cellStyle name="Normal 217 2" xfId="12346" xr:uid="{79A606A8-8598-4F8C-816E-CBFE46A28C96}"/>
    <cellStyle name="Normal 218" xfId="5793" xr:uid="{0D4CB726-4A94-437E-A5A9-1D39821C55B8}"/>
    <cellStyle name="Normal 218 2" xfId="12347" xr:uid="{4E7BB6D9-A015-4B4F-9E0E-7F202DDF1E09}"/>
    <cellStyle name="Normal 219" xfId="5794" xr:uid="{D03F572C-839C-4FB4-9032-E5980476D878}"/>
    <cellStyle name="Normal 219 2" xfId="12348" xr:uid="{309E4464-933B-449A-AE0E-0B5007F044A3}"/>
    <cellStyle name="Normal 22" xfId="1218" xr:uid="{2CC634A1-D02E-4535-A7DA-2AE174F8CC91}"/>
    <cellStyle name="Normal 22 2" xfId="1219" xr:uid="{39027A4B-C494-4633-A46C-C1187951F2AD}"/>
    <cellStyle name="Normal 22 2 2" xfId="8828" xr:uid="{375B9FA5-753D-40CE-A088-B026D6B2149C}"/>
    <cellStyle name="Normal 22 2 2 2" xfId="12351" xr:uid="{C7F6EC4C-14C1-48A7-B179-F4A6CE8563F6}"/>
    <cellStyle name="Normal 22 2 3" xfId="12350" xr:uid="{9FD9F443-995F-4D73-8A6F-31473E966EDE}"/>
    <cellStyle name="Normal 22 3" xfId="5795" xr:uid="{91184644-43C6-4ED0-BB9B-827125EBFDA9}"/>
    <cellStyle name="Normal 22 3 2" xfId="12352" xr:uid="{BF946218-FFFF-4988-881F-D5FC4DBE5438}"/>
    <cellStyle name="Normal 22 4" xfId="7928" xr:uid="{E294D0F4-D1CA-48C6-9BD7-DAA7DC7A10C3}"/>
    <cellStyle name="Normal 22 4 2" xfId="12353" xr:uid="{E0D4B839-5B63-4271-9F52-A0CEC1539445}"/>
    <cellStyle name="Normal 22 5" xfId="12349" xr:uid="{85C895C8-CDF7-4F79-A573-7A3FAFCDA1F2}"/>
    <cellStyle name="Normal 220" xfId="5796" xr:uid="{BADB9EF4-7270-434B-A94F-4CE901BCE293}"/>
    <cellStyle name="Normal 220 2" xfId="12354" xr:uid="{21AE8AB4-C9AB-4118-82BE-D88826865AF2}"/>
    <cellStyle name="Normal 221" xfId="5797" xr:uid="{811B8A2A-B096-4402-A654-A90CB467A077}"/>
    <cellStyle name="Normal 221 2" xfId="12355" xr:uid="{5E23495B-2E8E-420B-8BEC-E51F4DAB1F8C}"/>
    <cellStyle name="Normal 222" xfId="5798" xr:uid="{3EF1CB6A-514F-4E72-B76A-8D46B8E7A8CD}"/>
    <cellStyle name="Normal 222 2" xfId="12356" xr:uid="{9EAFBB71-5E59-45D5-B255-A068CAE48C09}"/>
    <cellStyle name="Normal 223" xfId="5799" xr:uid="{4B054FFE-F965-4BC8-8359-AEC46E8665D6}"/>
    <cellStyle name="Normal 223 2" xfId="12357" xr:uid="{8680FA93-49F9-484D-9562-6F037EA6E555}"/>
    <cellStyle name="Normal 224" xfId="5800" xr:uid="{E6A290EE-F31E-404B-9659-EB9B9E4BB37F}"/>
    <cellStyle name="Normal 224 2" xfId="12358" xr:uid="{AAE42ED7-CF07-431F-B351-F5238232983E}"/>
    <cellStyle name="Normal 225" xfId="5801" xr:uid="{1E3315EF-B5BF-4AB0-A8F5-F7DA313B9D01}"/>
    <cellStyle name="Normal 225 2" xfId="12359" xr:uid="{5E734BF9-627A-4FF6-9585-723DE81F0C06}"/>
    <cellStyle name="Normal 226" xfId="5802" xr:uid="{4EFA7F35-E19A-44A0-822B-24F82A14855D}"/>
    <cellStyle name="Normal 226 2" xfId="12360" xr:uid="{118DDC11-C6C4-487C-8547-A44CD0565A9C}"/>
    <cellStyle name="Normal 227" xfId="5803" xr:uid="{0ACC7007-FFFC-49F8-BC5C-3EC3DBC51635}"/>
    <cellStyle name="Normal 227 2" xfId="12361" xr:uid="{D77F7A51-80BF-4946-983A-DB9B78F4F93F}"/>
    <cellStyle name="Normal 228" xfId="5804" xr:uid="{EA80800F-210F-466B-8552-7D34951CBF15}"/>
    <cellStyle name="Normal 228 2" xfId="12362" xr:uid="{E5FB7E8E-A417-4D20-8B54-63EA33F165D9}"/>
    <cellStyle name="Normal 229" xfId="5805" xr:uid="{B95E773F-EBFD-4722-9C14-783E9B593F37}"/>
    <cellStyle name="Normal 229 2" xfId="12363" xr:uid="{3358B55F-E20E-40CA-8028-23B2A84905F2}"/>
    <cellStyle name="Normal 23" xfId="1220" xr:uid="{C3034548-2DB5-4174-97C6-E6EDD0B3B1C0}"/>
    <cellStyle name="Normal 23 2" xfId="1221" xr:uid="{77884617-2735-46A4-912F-887360FA150C}"/>
    <cellStyle name="Normal 23 2 2" xfId="8829" xr:uid="{8C5D0CD4-653F-47C5-860B-694736FAE6D3}"/>
    <cellStyle name="Normal 23 2 2 2" xfId="12366" xr:uid="{7B4B86CB-D6E3-4270-A1E9-0140826241CF}"/>
    <cellStyle name="Normal 23 2 3" xfId="12365" xr:uid="{0138FA09-00CE-424F-A78F-5066077EE1D0}"/>
    <cellStyle name="Normal 23 3" xfId="5806" xr:uid="{B58EA90C-F950-41BE-B31E-8721061A167D}"/>
    <cellStyle name="Normal 23 3 2" xfId="12367" xr:uid="{ED3BE3F9-F624-4A14-BEA9-731E4518800C}"/>
    <cellStyle name="Normal 23 4" xfId="7929" xr:uid="{BB93E7BF-1C88-402A-8FC9-D0818868A7C6}"/>
    <cellStyle name="Normal 23 4 2" xfId="12368" xr:uid="{C12679D2-E422-4139-9F3F-7584BBF17374}"/>
    <cellStyle name="Normal 23 5" xfId="12364" xr:uid="{D6974FA3-BA48-4B10-A8AA-95C1C65FF4A8}"/>
    <cellStyle name="Normal 230" xfId="5807" xr:uid="{3280A137-CD7A-4CD5-8D46-D11CA7C10A3E}"/>
    <cellStyle name="Normal 230 2" xfId="12369" xr:uid="{203E7E23-279A-4F92-BDB9-9BE1C046ED21}"/>
    <cellStyle name="Normal 231" xfId="5808" xr:uid="{BFDDC5CA-F4EA-4083-9E52-336973816B68}"/>
    <cellStyle name="Normal 231 2" xfId="12370" xr:uid="{DA737336-7A4E-468F-A17B-B4E1FBE216CC}"/>
    <cellStyle name="Normal 232" xfId="5809" xr:uid="{7504309D-5A8F-415E-AAA5-39B5076C71CC}"/>
    <cellStyle name="Normal 232 2" xfId="12371" xr:uid="{02FCBD8C-AB61-4696-B78C-46DC778DA8BC}"/>
    <cellStyle name="Normal 233" xfId="5810" xr:uid="{7E1BE7EF-3062-45BE-8D5C-C74893EBDF0C}"/>
    <cellStyle name="Normal 233 2" xfId="12372" xr:uid="{6324EAD3-62A7-415E-986C-6DFBEC3F80BE}"/>
    <cellStyle name="Normal 234" xfId="5811" xr:uid="{AEBE0CC4-43E2-4DE1-9D71-2744B9D87F6C}"/>
    <cellStyle name="Normal 234 2" xfId="12373" xr:uid="{FD4570F7-CFEA-4777-996C-D5087027F0BA}"/>
    <cellStyle name="Normal 235" xfId="5812" xr:uid="{AE6A1374-8925-4749-89CB-511664C4607C}"/>
    <cellStyle name="Normal 235 2" xfId="12374" xr:uid="{68FA73F6-5913-4E9B-B0D7-D93DAC56C4B6}"/>
    <cellStyle name="Normal 236" xfId="8559" xr:uid="{E9C66110-D55E-459C-8D5F-C7C10891BED1}"/>
    <cellStyle name="Normal 236 10" xfId="9424" xr:uid="{62D7B2DA-A9AE-49D2-BB16-38D29309BA72}"/>
    <cellStyle name="Normal 236 10 2" xfId="12376" xr:uid="{9A1FD716-FFD3-47E5-BF88-7F8AFE0A9E67}"/>
    <cellStyle name="Normal 236 10 3" xfId="15134" xr:uid="{1FE3CE11-7541-457A-9601-772B59522EF7}"/>
    <cellStyle name="Normal 236 11" xfId="9544" xr:uid="{91A06C0F-D1A3-4004-8AAF-C6F27199CF41}"/>
    <cellStyle name="Normal 236 11 2" xfId="15254" xr:uid="{D3943584-49B3-4B73-96C5-623F8B742CB5}"/>
    <cellStyle name="Normal 236 12" xfId="12375" xr:uid="{960D450A-27CE-4278-9D66-1D78738C212D}"/>
    <cellStyle name="Normal 236 13" xfId="14894" xr:uid="{F77FE214-97F8-4760-B9B9-C5BC29C506C4}"/>
    <cellStyle name="Normal 236 2" xfId="9184" xr:uid="{BF051DF5-4EA9-4F3F-AA80-4E722E4E8CE6}"/>
    <cellStyle name="Normal 236 2 10" xfId="14898" xr:uid="{296B862A-B9B4-4232-8D5A-4699ABB0FE0D}"/>
    <cellStyle name="Normal 236 2 2" xfId="9185" xr:uid="{B76FED9E-2095-49FB-ABB8-B98F1296D022}"/>
    <cellStyle name="Normal 236 2 2 2" xfId="9242" xr:uid="{D1C7C66C-C5E0-42B4-B117-65E624A5055B}"/>
    <cellStyle name="Normal 236 2 2 2 2" xfId="9363" xr:uid="{5A29EC55-768F-4235-AD5F-88EEBC2BE923}"/>
    <cellStyle name="Normal 236 2 2 2 2 2" xfId="12380" xr:uid="{4F68C6D0-20D8-45A0-8CED-6E5145FBDA7D}"/>
    <cellStyle name="Normal 236 2 2 2 2 3" xfId="15076" xr:uid="{7BEC02FB-7AC7-4269-9A77-60238FFB17A5}"/>
    <cellStyle name="Normal 236 2 2 2 3" xfId="9486" xr:uid="{1F54BCDE-8CFD-4A75-BAED-2CBE40385D13}"/>
    <cellStyle name="Normal 236 2 2 2 3 2" xfId="12381" xr:uid="{48BE44B1-7D50-434C-8C6D-DDE1881D3DB7}"/>
    <cellStyle name="Normal 236 2 2 2 3 3" xfId="15196" xr:uid="{EF1C7CED-4213-4F43-ACD6-1DC1E0E6F39E}"/>
    <cellStyle name="Normal 236 2 2 2 4" xfId="9606" xr:uid="{3A5B55CF-8F77-4747-BE8E-87B40D7D4909}"/>
    <cellStyle name="Normal 236 2 2 2 4 2" xfId="15316" xr:uid="{65568CF2-1DDE-409B-983C-5DECE06F39D8}"/>
    <cellStyle name="Normal 236 2 2 2 5" xfId="12379" xr:uid="{C51DACCD-2E94-420C-B67E-F9171F03B8E0}"/>
    <cellStyle name="Normal 236 2 2 2 6" xfId="14956" xr:uid="{ED69BBCF-2848-4778-899F-2B21A1AD3B71}"/>
    <cellStyle name="Normal 236 2 2 3" xfId="9306" xr:uid="{E5DF6B8A-70CA-487E-8FBC-111ED109C8CA}"/>
    <cellStyle name="Normal 236 2 2 3 2" xfId="12382" xr:uid="{6C683561-DD5F-46E5-ACDE-85903711912B}"/>
    <cellStyle name="Normal 236 2 2 3 3" xfId="15019" xr:uid="{C007497D-C8E1-492F-8FF5-F3442BDEA849}"/>
    <cellStyle name="Normal 236 2 2 4" xfId="9429" xr:uid="{F2A4490E-2CD8-487E-9A60-7D9BB4BEFC16}"/>
    <cellStyle name="Normal 236 2 2 4 2" xfId="12383" xr:uid="{E8637DE2-1C54-451E-9941-A00AE04AE076}"/>
    <cellStyle name="Normal 236 2 2 4 3" xfId="15139" xr:uid="{2F05A609-671C-43AD-998A-823A17261F73}"/>
    <cellStyle name="Normal 236 2 2 5" xfId="9549" xr:uid="{7B9E15A7-AA4C-4E08-BF4C-82C0576C331A}"/>
    <cellStyle name="Normal 236 2 2 5 2" xfId="15259" xr:uid="{4302D2BE-5376-48C9-9538-580B98A680EB}"/>
    <cellStyle name="Normal 236 2 2 6" xfId="12378" xr:uid="{2A5B83DA-8FAE-48EC-82A7-C03DE632441A}"/>
    <cellStyle name="Normal 236 2 2 7" xfId="14899" xr:uid="{AE53ECCD-40B3-469C-8204-8E785C722FB5}"/>
    <cellStyle name="Normal 236 2 3" xfId="9186" xr:uid="{7612FCEF-7D4E-44FD-B669-DC30857D8085}"/>
    <cellStyle name="Normal 236 2 3 2" xfId="9243" xr:uid="{0B52AAF2-AD34-4A8A-A07B-639D85A2F29B}"/>
    <cellStyle name="Normal 236 2 3 2 2" xfId="9364" xr:uid="{ADE3B0E1-7AA7-4CED-B9E9-7512EEC4FF4F}"/>
    <cellStyle name="Normal 236 2 3 2 2 2" xfId="12386" xr:uid="{DB9E7DD2-265E-4154-8DD1-4BB39E0F010C}"/>
    <cellStyle name="Normal 236 2 3 2 2 3" xfId="15077" xr:uid="{F0393411-097E-4842-AB08-8738371F3BBB}"/>
    <cellStyle name="Normal 236 2 3 2 3" xfId="9487" xr:uid="{7445B862-7C84-47C7-BDC5-223A3F33DDF0}"/>
    <cellStyle name="Normal 236 2 3 2 3 2" xfId="12387" xr:uid="{8F52DCEB-14BD-4E6E-9B00-A53146067B50}"/>
    <cellStyle name="Normal 236 2 3 2 3 3" xfId="15197" xr:uid="{EE904AB0-6B9E-4102-95D3-4708AAF19B1C}"/>
    <cellStyle name="Normal 236 2 3 2 4" xfId="9607" xr:uid="{73F82EDB-0958-4094-A800-24D06485882C}"/>
    <cellStyle name="Normal 236 2 3 2 4 2" xfId="15317" xr:uid="{07E4AB35-8444-4D09-A8F8-497C980F144C}"/>
    <cellStyle name="Normal 236 2 3 2 5" xfId="12385" xr:uid="{0DE7CDDD-1B30-4242-B1E7-BFAE68A2EF16}"/>
    <cellStyle name="Normal 236 2 3 2 6" xfId="14957" xr:uid="{ACFE075E-BB91-4D8F-992F-98CEBBBC4A6C}"/>
    <cellStyle name="Normal 236 2 3 3" xfId="9307" xr:uid="{C384DAED-7E66-4807-A6A1-3FD8D7340896}"/>
    <cellStyle name="Normal 236 2 3 3 2" xfId="12388" xr:uid="{893DF46D-919F-4F99-9EAF-BC30D4EF00C1}"/>
    <cellStyle name="Normal 236 2 3 3 3" xfId="15020" xr:uid="{E05E5BCB-0B80-4BAC-BF46-12DAF8F0829A}"/>
    <cellStyle name="Normal 236 2 3 4" xfId="9430" xr:uid="{DAD5CE3A-DC92-42AC-983C-A43707CF0FD4}"/>
    <cellStyle name="Normal 236 2 3 4 2" xfId="12389" xr:uid="{49CDFD8E-7956-4F1C-B3F8-CE290601D23E}"/>
    <cellStyle name="Normal 236 2 3 4 3" xfId="15140" xr:uid="{0C9DECD0-C769-463B-8FBD-AB3CC65CF114}"/>
    <cellStyle name="Normal 236 2 3 5" xfId="9550" xr:uid="{7AA1F6A3-B6F5-412B-9996-755F334870F7}"/>
    <cellStyle name="Normal 236 2 3 5 2" xfId="15260" xr:uid="{87F6B3EE-A072-4076-9D2D-EE758F423E93}"/>
    <cellStyle name="Normal 236 2 3 6" xfId="12384" xr:uid="{9EB00819-42F6-4D07-A9CE-359F1BD1BB6A}"/>
    <cellStyle name="Normal 236 2 3 7" xfId="14900" xr:uid="{D4832739-E703-496E-893D-E6B77A58BF39}"/>
    <cellStyle name="Normal 236 2 4" xfId="9187" xr:uid="{1B313D79-146B-454A-ADE7-E076C67974FB}"/>
    <cellStyle name="Normal 236 2 4 2" xfId="9244" xr:uid="{D6FDF1BC-CA25-4624-BB34-49A7BC0670AB}"/>
    <cellStyle name="Normal 236 2 4 2 2" xfId="9365" xr:uid="{809FABA1-D5E6-4F9B-A834-15B8590BFDB7}"/>
    <cellStyle name="Normal 236 2 4 2 2 2" xfId="12392" xr:uid="{E203E588-38AC-46FF-B5BE-177921870296}"/>
    <cellStyle name="Normal 236 2 4 2 2 3" xfId="15078" xr:uid="{087FAC48-C1DF-4B80-8C67-481BD6063CDD}"/>
    <cellStyle name="Normal 236 2 4 2 3" xfId="9488" xr:uid="{26E2E833-743D-4C8F-8E75-E909B79069EE}"/>
    <cellStyle name="Normal 236 2 4 2 3 2" xfId="12393" xr:uid="{53426D4C-8208-45B1-A4E3-1EE14FC1E354}"/>
    <cellStyle name="Normal 236 2 4 2 3 3" xfId="15198" xr:uid="{77208AC9-F10B-457C-B41D-6845E28F96C3}"/>
    <cellStyle name="Normal 236 2 4 2 4" xfId="9608" xr:uid="{B64B4E74-6D6E-4D28-B4B6-BDF04347E0E4}"/>
    <cellStyle name="Normal 236 2 4 2 4 2" xfId="15318" xr:uid="{75F712DB-3E04-4514-A3A2-0A53295B91D4}"/>
    <cellStyle name="Normal 236 2 4 2 5" xfId="12391" xr:uid="{0959EED2-C4DF-443E-B033-E131A3FE578C}"/>
    <cellStyle name="Normal 236 2 4 2 6" xfId="14958" xr:uid="{857046EB-5C10-40A1-8B16-F7B52A9A9C05}"/>
    <cellStyle name="Normal 236 2 4 3" xfId="9308" xr:uid="{03C7A003-C192-41D9-9D82-109590430563}"/>
    <cellStyle name="Normal 236 2 4 3 2" xfId="12394" xr:uid="{0C7203F4-CB49-4A86-807C-50C95D625BCE}"/>
    <cellStyle name="Normal 236 2 4 3 3" xfId="15021" xr:uid="{10F15E13-4074-4860-A239-C51099834023}"/>
    <cellStyle name="Normal 236 2 4 4" xfId="9431" xr:uid="{90174036-E4E3-4582-8E4E-185565A2AA7F}"/>
    <cellStyle name="Normal 236 2 4 4 2" xfId="12395" xr:uid="{72F5DE66-DC59-4484-A52A-8B9D30B280A2}"/>
    <cellStyle name="Normal 236 2 4 4 3" xfId="15141" xr:uid="{8944016E-1B30-4A1C-9BB0-0AAFE4F7B833}"/>
    <cellStyle name="Normal 236 2 4 5" xfId="9551" xr:uid="{DE80E984-9EA3-43C8-9963-47960A91C051}"/>
    <cellStyle name="Normal 236 2 4 5 2" xfId="15261" xr:uid="{A7A72E7B-B485-4A6A-83F2-A4E64F3BD677}"/>
    <cellStyle name="Normal 236 2 4 6" xfId="12390" xr:uid="{721E02F1-8A18-4BC7-B9C2-863D6F531B0D}"/>
    <cellStyle name="Normal 236 2 4 7" xfId="14901" xr:uid="{5F885861-BC5C-43EB-8734-24DB03070EDB}"/>
    <cellStyle name="Normal 236 2 5" xfId="9241" xr:uid="{B4901953-BE6C-4F3F-A6E3-F8DE61623D25}"/>
    <cellStyle name="Normal 236 2 5 2" xfId="9362" xr:uid="{98F1F473-B12E-4044-B540-369C49FBA983}"/>
    <cellStyle name="Normal 236 2 5 2 2" xfId="12397" xr:uid="{AA33725E-294D-4B74-A219-110574543D26}"/>
    <cellStyle name="Normal 236 2 5 2 3" xfId="15075" xr:uid="{C59202B5-7890-43CD-AC80-C34EE19F9BC1}"/>
    <cellStyle name="Normal 236 2 5 3" xfId="9485" xr:uid="{FE21297E-F044-434E-A65B-7EA82C9715AB}"/>
    <cellStyle name="Normal 236 2 5 3 2" xfId="12398" xr:uid="{7DA024D5-5A8B-485C-B9A4-46476E847FFB}"/>
    <cellStyle name="Normal 236 2 5 3 3" xfId="15195" xr:uid="{2FC94DC0-9351-4B8C-B535-417B0512E034}"/>
    <cellStyle name="Normal 236 2 5 4" xfId="9605" xr:uid="{91C85A4B-80BE-4B53-A9A7-76C5985C937F}"/>
    <cellStyle name="Normal 236 2 5 4 2" xfId="15315" xr:uid="{1A39374A-AE25-4EB9-B680-F411BC1DE438}"/>
    <cellStyle name="Normal 236 2 5 5" xfId="12396" xr:uid="{89EF44D3-8D70-4316-B6D3-80A9797E066B}"/>
    <cellStyle name="Normal 236 2 5 6" xfId="14955" xr:uid="{842E4634-C251-4C4C-A622-BDD55CDFF725}"/>
    <cellStyle name="Normal 236 2 6" xfId="9305" xr:uid="{A84412B7-278A-4303-8BC4-3C221AEE97A6}"/>
    <cellStyle name="Normal 236 2 6 2" xfId="12399" xr:uid="{137D3C05-AF32-4BB7-BCB0-4CB4CE649A5A}"/>
    <cellStyle name="Normal 236 2 6 3" xfId="15018" xr:uid="{6CBF5889-F0EE-478C-934F-74F84A8581FC}"/>
    <cellStyle name="Normal 236 2 7" xfId="9428" xr:uid="{3AAF105D-E30D-495B-9E33-699A982B9CE6}"/>
    <cellStyle name="Normal 236 2 7 2" xfId="12400" xr:uid="{0C191A36-4B22-41C4-92C5-BC1E625A984A}"/>
    <cellStyle name="Normal 236 2 7 3" xfId="15138" xr:uid="{1DE263F3-2764-42B7-9A3C-4F6FBF13E440}"/>
    <cellStyle name="Normal 236 2 8" xfId="9548" xr:uid="{485B629C-3ADE-43F2-B0F5-5FC852AE46CB}"/>
    <cellStyle name="Normal 236 2 8 2" xfId="15258" xr:uid="{81D4C19A-9A0C-4782-8924-974898388195}"/>
    <cellStyle name="Normal 236 2 9" xfId="12377" xr:uid="{3329D824-E566-48B7-A01D-1A6D4A279538}"/>
    <cellStyle name="Normal 236 3" xfId="9188" xr:uid="{6FE93410-660F-44C9-84E8-D156F6C3B888}"/>
    <cellStyle name="Normal 236 3 10" xfId="14902" xr:uid="{3C1E36EB-CC41-4BD9-ADF1-5ACCDB43F289}"/>
    <cellStyle name="Normal 236 3 2" xfId="9189" xr:uid="{0237C7C4-F629-46F0-AF82-DBBC137B4B30}"/>
    <cellStyle name="Normal 236 3 2 2" xfId="9246" xr:uid="{988D6F11-F2F9-4F8B-9844-C04FF1A90317}"/>
    <cellStyle name="Normal 236 3 2 2 2" xfId="9367" xr:uid="{F546AFEA-95BC-42D9-9717-27420000D582}"/>
    <cellStyle name="Normal 236 3 2 2 2 2" xfId="12404" xr:uid="{758AAEF6-F6F5-41D2-BAC6-72C4DCBBC83C}"/>
    <cellStyle name="Normal 236 3 2 2 2 3" xfId="15080" xr:uid="{FF22D6A2-AB7E-4B33-BF07-3D21259BD6F5}"/>
    <cellStyle name="Normal 236 3 2 2 3" xfId="9490" xr:uid="{BD9C52C1-AC80-4F25-8084-1C927CB9A70B}"/>
    <cellStyle name="Normal 236 3 2 2 3 2" xfId="12405" xr:uid="{99F82660-7282-4E9F-8ABA-CF0BF0DD83D4}"/>
    <cellStyle name="Normal 236 3 2 2 3 3" xfId="15200" xr:uid="{270A0AE3-9844-4A10-BC82-9ABE33F306BF}"/>
    <cellStyle name="Normal 236 3 2 2 4" xfId="9610" xr:uid="{07986DF3-4E09-4410-BBC6-63393358E187}"/>
    <cellStyle name="Normal 236 3 2 2 4 2" xfId="15320" xr:uid="{2E69484B-BAE9-4580-8457-9DB88CF55E48}"/>
    <cellStyle name="Normal 236 3 2 2 5" xfId="12403" xr:uid="{10A7A670-7643-4B03-8F17-AB8C2A692CE3}"/>
    <cellStyle name="Normal 236 3 2 2 6" xfId="14960" xr:uid="{89A3D22D-EBF3-49C2-B7FC-6A94F1A834B5}"/>
    <cellStyle name="Normal 236 3 2 3" xfId="9310" xr:uid="{3D81BE0B-292A-4F1B-8D32-29F8919CA302}"/>
    <cellStyle name="Normal 236 3 2 3 2" xfId="12406" xr:uid="{5D0E8975-0D84-4490-A7E3-252DE4058E3C}"/>
    <cellStyle name="Normal 236 3 2 3 3" xfId="15023" xr:uid="{F9C2F4A6-0919-4C4F-A6A5-1607876B9112}"/>
    <cellStyle name="Normal 236 3 2 4" xfId="9433" xr:uid="{9205F32F-F370-477A-9C05-840C1E907941}"/>
    <cellStyle name="Normal 236 3 2 4 2" xfId="12407" xr:uid="{625D7B23-FB90-4CAD-B656-E5523A81CAD0}"/>
    <cellStyle name="Normal 236 3 2 4 3" xfId="15143" xr:uid="{B32F8B41-EE84-4E02-8466-B753CC14E2CF}"/>
    <cellStyle name="Normal 236 3 2 5" xfId="9553" xr:uid="{4101A329-2318-415E-AD00-C2101EB29266}"/>
    <cellStyle name="Normal 236 3 2 5 2" xfId="15263" xr:uid="{ABD52C2E-E2D6-4D2E-9987-C3CFF5EB2AB1}"/>
    <cellStyle name="Normal 236 3 2 6" xfId="12402" xr:uid="{11B09647-B7D9-4508-8026-9D7E60B2B719}"/>
    <cellStyle name="Normal 236 3 2 7" xfId="14903" xr:uid="{E8AA7BD4-65EF-4B7A-928F-54ED77B81E5D}"/>
    <cellStyle name="Normal 236 3 3" xfId="9190" xr:uid="{C8525530-0185-442B-9C9D-83714128D83F}"/>
    <cellStyle name="Normal 236 3 3 2" xfId="9247" xr:uid="{C93F8BFE-ED39-40CA-A28B-E3F0A621D8E2}"/>
    <cellStyle name="Normal 236 3 3 2 2" xfId="9368" xr:uid="{53B1588D-4835-489C-AE41-2F708BA26A7E}"/>
    <cellStyle name="Normal 236 3 3 2 2 2" xfId="12410" xr:uid="{A3A61A8F-1D27-4717-9067-200AC802A255}"/>
    <cellStyle name="Normal 236 3 3 2 2 3" xfId="15081" xr:uid="{A9EFCB88-10C5-4D05-B032-40F84C7CCDB1}"/>
    <cellStyle name="Normal 236 3 3 2 3" xfId="9491" xr:uid="{40A2E15B-316B-45BE-8F28-33B178614B20}"/>
    <cellStyle name="Normal 236 3 3 2 3 2" xfId="12411" xr:uid="{C79CA1E0-13DF-443B-ACE2-C5179BCB4D18}"/>
    <cellStyle name="Normal 236 3 3 2 3 3" xfId="15201" xr:uid="{75710BA3-DD5A-46EC-BA8C-EF3F877E9839}"/>
    <cellStyle name="Normal 236 3 3 2 4" xfId="9611" xr:uid="{6AF06BF0-80B9-48D3-9A7B-21A2AAD39834}"/>
    <cellStyle name="Normal 236 3 3 2 4 2" xfId="15321" xr:uid="{40DE1B28-06FC-4E50-98EC-FBC7FE654BCC}"/>
    <cellStyle name="Normal 236 3 3 2 5" xfId="12409" xr:uid="{35563EBE-C671-4237-8FF6-EF44EE0A55B3}"/>
    <cellStyle name="Normal 236 3 3 2 6" xfId="14961" xr:uid="{6A10606E-85F4-4018-9988-59EBBA124F35}"/>
    <cellStyle name="Normal 236 3 3 3" xfId="9311" xr:uid="{DBA1345F-5774-43E1-94C7-48F620AE658A}"/>
    <cellStyle name="Normal 236 3 3 3 2" xfId="12412" xr:uid="{C72C1212-DEF6-4730-8792-BD8944BACA5E}"/>
    <cellStyle name="Normal 236 3 3 3 3" xfId="15024" xr:uid="{21CD0515-1453-4881-88CA-5C8812A171E4}"/>
    <cellStyle name="Normal 236 3 3 4" xfId="9434" xr:uid="{87CA8268-976C-4196-ABEE-6E07D0536ADF}"/>
    <cellStyle name="Normal 236 3 3 4 2" xfId="12413" xr:uid="{ABE0BA45-7864-4598-A972-4CF32ECFB772}"/>
    <cellStyle name="Normal 236 3 3 4 3" xfId="15144" xr:uid="{F599D357-8EBF-4EC2-8197-0A4E173EB26E}"/>
    <cellStyle name="Normal 236 3 3 5" xfId="9554" xr:uid="{07939FA3-529E-41EE-A990-629955094338}"/>
    <cellStyle name="Normal 236 3 3 5 2" xfId="15264" xr:uid="{3DF913A6-F18C-4A4F-8C44-C931F672670E}"/>
    <cellStyle name="Normal 236 3 3 6" xfId="12408" xr:uid="{DBFB7AA3-58B5-4036-9C31-E1C705D18226}"/>
    <cellStyle name="Normal 236 3 3 7" xfId="14904" xr:uid="{9DD802B7-5022-4545-B021-B39A0C21F0CA}"/>
    <cellStyle name="Normal 236 3 4" xfId="9191" xr:uid="{5D4B3B23-4278-4678-A1D4-6372562A2528}"/>
    <cellStyle name="Normal 236 3 4 2" xfId="9248" xr:uid="{E8C339A8-369D-4447-BD1D-B57BC8396CBF}"/>
    <cellStyle name="Normal 236 3 4 2 2" xfId="9369" xr:uid="{B318760D-F8A7-4B62-AE06-CD109A4478E5}"/>
    <cellStyle name="Normal 236 3 4 2 2 2" xfId="12416" xr:uid="{41864D9C-9C6B-49CD-A3CB-FE515A14670F}"/>
    <cellStyle name="Normal 236 3 4 2 2 3" xfId="15082" xr:uid="{4BF95E09-69EC-40AF-B2CD-77FF19BA0E65}"/>
    <cellStyle name="Normal 236 3 4 2 3" xfId="9492" xr:uid="{4FA7C97C-C825-4662-91F6-9A36C83F0D6C}"/>
    <cellStyle name="Normal 236 3 4 2 3 2" xfId="12417" xr:uid="{28FB17AC-9106-43A6-AA15-69AD15BF85A2}"/>
    <cellStyle name="Normal 236 3 4 2 3 3" xfId="15202" xr:uid="{4C39C4AD-9221-4E01-89D8-185645F49B67}"/>
    <cellStyle name="Normal 236 3 4 2 4" xfId="9612" xr:uid="{77D4FD91-A15B-4AF5-A08D-E53E8C22AB9A}"/>
    <cellStyle name="Normal 236 3 4 2 4 2" xfId="15322" xr:uid="{FF1CD152-0EE4-45CF-88A6-9C4AE8C06A2B}"/>
    <cellStyle name="Normal 236 3 4 2 5" xfId="12415" xr:uid="{9FC72F25-BF76-4FF1-A190-2100E9D5DAC2}"/>
    <cellStyle name="Normal 236 3 4 2 6" xfId="14962" xr:uid="{532DF3B8-F3A2-493C-84C8-1CEA1A3FE945}"/>
    <cellStyle name="Normal 236 3 4 3" xfId="9312" xr:uid="{6C20EDFA-9E3A-4761-8648-4E5A366150BF}"/>
    <cellStyle name="Normal 236 3 4 3 2" xfId="12418" xr:uid="{08C4EA52-C6CC-4BD6-A801-75F6F3A93CC5}"/>
    <cellStyle name="Normal 236 3 4 3 3" xfId="15025" xr:uid="{89507C79-4FF1-4A1E-89FE-441E8D0F4799}"/>
    <cellStyle name="Normal 236 3 4 4" xfId="9435" xr:uid="{ABDB32C9-638F-4DA7-9653-DEAEE6E6D87E}"/>
    <cellStyle name="Normal 236 3 4 4 2" xfId="12419" xr:uid="{96FD9C2F-B62C-470A-9533-66BED428CFA2}"/>
    <cellStyle name="Normal 236 3 4 4 3" xfId="15145" xr:uid="{C24BFD0F-561B-49F6-A647-D34DBA6D46D0}"/>
    <cellStyle name="Normal 236 3 4 5" xfId="9555" xr:uid="{F0D9030C-A2B3-43C9-814C-3E35C768DF1B}"/>
    <cellStyle name="Normal 236 3 4 5 2" xfId="15265" xr:uid="{F2847088-A994-47CF-9927-9041E081814B}"/>
    <cellStyle name="Normal 236 3 4 6" xfId="12414" xr:uid="{5D869E0F-5E96-42D7-9D82-067F4DF388B2}"/>
    <cellStyle name="Normal 236 3 4 7" xfId="14905" xr:uid="{7060F4F2-D588-41D6-9F76-410F16661CF6}"/>
    <cellStyle name="Normal 236 3 5" xfId="9245" xr:uid="{D75C25F2-8DA7-4CCD-A040-534D90D81ED9}"/>
    <cellStyle name="Normal 236 3 5 2" xfId="9366" xr:uid="{F334FB72-7EC0-4D93-984B-586DBDD53415}"/>
    <cellStyle name="Normal 236 3 5 2 2" xfId="12421" xr:uid="{212660FC-2D4B-497E-9B3F-5D15D8892CAF}"/>
    <cellStyle name="Normal 236 3 5 2 3" xfId="15079" xr:uid="{7E0FCF0B-69FB-4A3F-83E3-1D3C421D4250}"/>
    <cellStyle name="Normal 236 3 5 3" xfId="9489" xr:uid="{9FC69A6D-2024-4250-872B-3C53E9551E7F}"/>
    <cellStyle name="Normal 236 3 5 3 2" xfId="12422" xr:uid="{F587E0C7-7D7A-4E57-A3BA-7EBC6DA49CAB}"/>
    <cellStyle name="Normal 236 3 5 3 3" xfId="15199" xr:uid="{6EFBB642-4092-4ED6-81E1-3D801EB25A21}"/>
    <cellStyle name="Normal 236 3 5 4" xfId="9609" xr:uid="{037326C1-D1F7-4E0A-BC06-026A73B611AC}"/>
    <cellStyle name="Normal 236 3 5 4 2" xfId="15319" xr:uid="{C53B9B86-04CF-4C63-89BB-2D866C3216FE}"/>
    <cellStyle name="Normal 236 3 5 5" xfId="12420" xr:uid="{075745A1-1F36-43D7-94C8-3AAC6FCE4B8E}"/>
    <cellStyle name="Normal 236 3 5 6" xfId="14959" xr:uid="{E198B6E7-DD48-4CD3-8D5B-8214D77DFE66}"/>
    <cellStyle name="Normal 236 3 6" xfId="9309" xr:uid="{12A7B80C-9ADE-488A-A8FC-96B60BBA1B65}"/>
    <cellStyle name="Normal 236 3 6 2" xfId="12423" xr:uid="{2DD285C5-AA64-427E-B0FC-4480D1A7B876}"/>
    <cellStyle name="Normal 236 3 6 3" xfId="15022" xr:uid="{69396669-853C-4AA3-AE5B-81E73B7AD955}"/>
    <cellStyle name="Normal 236 3 7" xfId="9432" xr:uid="{04ACE5E3-3C64-4CA4-92ED-D141C87B5432}"/>
    <cellStyle name="Normal 236 3 7 2" xfId="12424" xr:uid="{427E2D6E-E623-4040-BCE0-F1859C6236E6}"/>
    <cellStyle name="Normal 236 3 7 3" xfId="15142" xr:uid="{9D3358F6-B766-4DF8-A12A-D6E179EBC7AE}"/>
    <cellStyle name="Normal 236 3 8" xfId="9552" xr:uid="{496BADE8-501E-46FD-A074-CA5119AA4B0E}"/>
    <cellStyle name="Normal 236 3 8 2" xfId="15262" xr:uid="{184B5A76-F859-4217-A64D-8641FFA0E7D7}"/>
    <cellStyle name="Normal 236 3 9" xfId="12401" xr:uid="{22DA6443-90EF-4F01-AF34-C628ACDADF8B}"/>
    <cellStyle name="Normal 236 4" xfId="9192" xr:uid="{4C1867AE-5471-47CC-9723-80A5C59C5509}"/>
    <cellStyle name="Normal 236 4 2" xfId="9193" xr:uid="{D2F8E2D5-7705-4D2C-BBB6-6FD453D9688E}"/>
    <cellStyle name="Normal 236 4 2 2" xfId="9250" xr:uid="{5FE41F0C-A3E6-4B23-828E-754E46042584}"/>
    <cellStyle name="Normal 236 4 2 2 2" xfId="9371" xr:uid="{51815D07-8580-49FF-8A99-B787C10BA259}"/>
    <cellStyle name="Normal 236 4 2 2 2 2" xfId="12428" xr:uid="{F5F2461C-31F6-432D-899C-3B671D05D1B6}"/>
    <cellStyle name="Normal 236 4 2 2 2 3" xfId="15084" xr:uid="{1A7ECDC0-1183-4991-8EB7-524C271E47E2}"/>
    <cellStyle name="Normal 236 4 2 2 3" xfId="9494" xr:uid="{99F660B4-8E27-4AEA-9F6B-56B095BE690D}"/>
    <cellStyle name="Normal 236 4 2 2 3 2" xfId="12429" xr:uid="{F0CA8B2B-A960-444A-88D5-0CCAF6CEC45A}"/>
    <cellStyle name="Normal 236 4 2 2 3 3" xfId="15204" xr:uid="{3EDEAF5F-82F7-4A4D-B58B-B0AF4B5379D1}"/>
    <cellStyle name="Normal 236 4 2 2 4" xfId="9614" xr:uid="{0A4478C0-E6A9-45CB-8F2B-A317E9681F6A}"/>
    <cellStyle name="Normal 236 4 2 2 4 2" xfId="15324" xr:uid="{6AE204A9-96AF-4B44-8F2F-C14034298913}"/>
    <cellStyle name="Normal 236 4 2 2 5" xfId="12427" xr:uid="{7106ECE2-F2A7-490C-BDF0-2E3621EBFB8C}"/>
    <cellStyle name="Normal 236 4 2 2 6" xfId="14964" xr:uid="{68860AEB-A265-4008-B30B-7EFD357EAE96}"/>
    <cellStyle name="Normal 236 4 2 3" xfId="9314" xr:uid="{5ED73A30-0E07-4F00-B635-AF07722117E8}"/>
    <cellStyle name="Normal 236 4 2 3 2" xfId="12430" xr:uid="{4E500D00-4248-43B3-A21D-7922F145D30E}"/>
    <cellStyle name="Normal 236 4 2 3 3" xfId="15027" xr:uid="{C8F64EAF-CB65-4F37-99FE-C6F5EB7FEBBE}"/>
    <cellStyle name="Normal 236 4 2 4" xfId="9437" xr:uid="{2459B172-F356-4A89-81D9-92DFC9D9B448}"/>
    <cellStyle name="Normal 236 4 2 4 2" xfId="12431" xr:uid="{9F001842-8EC6-414B-B87D-166478BC2071}"/>
    <cellStyle name="Normal 236 4 2 4 3" xfId="15147" xr:uid="{83103E6D-06A4-42FA-9812-2C934A1F22D5}"/>
    <cellStyle name="Normal 236 4 2 5" xfId="9557" xr:uid="{C4FE5ACB-72BD-4C99-B01B-3C56C825DE79}"/>
    <cellStyle name="Normal 236 4 2 5 2" xfId="15267" xr:uid="{80547FB1-CD97-44BC-B81F-352C55B89F3D}"/>
    <cellStyle name="Normal 236 4 2 6" xfId="12426" xr:uid="{A3584F3F-6AC8-44A5-BA6D-CFBD421B6EFC}"/>
    <cellStyle name="Normal 236 4 2 7" xfId="14907" xr:uid="{8311826C-AAFA-463E-8E2C-559466DEAB2E}"/>
    <cellStyle name="Normal 236 4 3" xfId="9194" xr:uid="{97004952-FB55-426D-9971-FDB42A7C6AFD}"/>
    <cellStyle name="Normal 236 4 3 2" xfId="9251" xr:uid="{43D9C718-B423-4031-B279-EDF148D4A0AB}"/>
    <cellStyle name="Normal 236 4 3 2 2" xfId="9372" xr:uid="{47B9058A-7D9D-42A9-950B-E2D587306AFE}"/>
    <cellStyle name="Normal 236 4 3 2 2 2" xfId="12434" xr:uid="{210E68BD-9F4E-4937-875B-F783D0959C5D}"/>
    <cellStyle name="Normal 236 4 3 2 2 3" xfId="15085" xr:uid="{03201C1E-8EC8-4975-A1DD-F0A5A4AEFFAE}"/>
    <cellStyle name="Normal 236 4 3 2 3" xfId="9495" xr:uid="{70943C83-587D-4873-AF81-B5C38993CCCF}"/>
    <cellStyle name="Normal 236 4 3 2 3 2" xfId="12435" xr:uid="{69EE6998-B889-4E59-AE8E-7D4BD06B0FE1}"/>
    <cellStyle name="Normal 236 4 3 2 3 3" xfId="15205" xr:uid="{ADE4460B-AD4F-47E5-BA8E-0884CB857E49}"/>
    <cellStyle name="Normal 236 4 3 2 4" xfId="9615" xr:uid="{9CD6DE7A-1A6A-4D68-9E41-AAAB7FF00386}"/>
    <cellStyle name="Normal 236 4 3 2 4 2" xfId="15325" xr:uid="{07B6F3E1-1311-4957-B030-8AC33AA9F8DB}"/>
    <cellStyle name="Normal 236 4 3 2 5" xfId="12433" xr:uid="{4E908326-481E-49A9-9FC4-24B022599ECF}"/>
    <cellStyle name="Normal 236 4 3 2 6" xfId="14965" xr:uid="{4639B070-E710-431F-82DA-271234FCF047}"/>
    <cellStyle name="Normal 236 4 3 3" xfId="9315" xr:uid="{FE5FFFDF-9A96-47DA-B3AC-2863879A3473}"/>
    <cellStyle name="Normal 236 4 3 3 2" xfId="12436" xr:uid="{FEDA2C39-EA53-4C89-818E-FD06FE479583}"/>
    <cellStyle name="Normal 236 4 3 3 3" xfId="15028" xr:uid="{E6F24217-E459-4188-B38D-4B86E793A28C}"/>
    <cellStyle name="Normal 236 4 3 4" xfId="9438" xr:uid="{EA311D47-8263-4019-A195-0E11CC71C679}"/>
    <cellStyle name="Normal 236 4 3 4 2" xfId="12437" xr:uid="{6042E35E-A754-44E5-B706-1368B099F52A}"/>
    <cellStyle name="Normal 236 4 3 4 3" xfId="15148" xr:uid="{96203F45-D75F-401C-83ED-E0A5C96FD8CF}"/>
    <cellStyle name="Normal 236 4 3 5" xfId="9558" xr:uid="{17455868-5717-48E6-9D54-E0040A0D2FF4}"/>
    <cellStyle name="Normal 236 4 3 5 2" xfId="15268" xr:uid="{81B0C2CF-E62F-487F-B827-4369F9A48D75}"/>
    <cellStyle name="Normal 236 4 3 6" xfId="12432" xr:uid="{25B75224-33A4-4111-B47A-9EC6E64201D7}"/>
    <cellStyle name="Normal 236 4 3 7" xfId="14908" xr:uid="{14713F30-B721-4260-9E52-684C1BBE5EC2}"/>
    <cellStyle name="Normal 236 4 4" xfId="9249" xr:uid="{56786B3C-1CAA-4237-B560-D53428DFDD1C}"/>
    <cellStyle name="Normal 236 4 4 2" xfId="9370" xr:uid="{335B0E33-A7AB-47D3-B5A4-B1E935C46011}"/>
    <cellStyle name="Normal 236 4 4 2 2" xfId="12439" xr:uid="{4789AE82-DE5D-4C99-8567-0BC667D95A3E}"/>
    <cellStyle name="Normal 236 4 4 2 3" xfId="15083" xr:uid="{1CEA1E84-4E39-42F3-88D9-7D1DB615838A}"/>
    <cellStyle name="Normal 236 4 4 3" xfId="9493" xr:uid="{CBB15A2F-1720-44C3-8CC1-EBC6AB3D511D}"/>
    <cellStyle name="Normal 236 4 4 3 2" xfId="12440" xr:uid="{CBD24599-A8A6-4371-AD3B-C028BCD76FCA}"/>
    <cellStyle name="Normal 236 4 4 3 3" xfId="15203" xr:uid="{554FEDD5-4FD3-4AC2-83D9-A249CBEA3BD0}"/>
    <cellStyle name="Normal 236 4 4 4" xfId="9613" xr:uid="{E6FB738F-7249-4AA2-981C-EBC139E9739D}"/>
    <cellStyle name="Normal 236 4 4 4 2" xfId="15323" xr:uid="{1D31CA34-8730-4F5F-9F64-49E242627FC8}"/>
    <cellStyle name="Normal 236 4 4 5" xfId="12438" xr:uid="{FE3BCF13-F855-414D-A597-65DBCDCC3529}"/>
    <cellStyle name="Normal 236 4 4 6" xfId="14963" xr:uid="{43555795-1BFB-4F15-A50E-F4F2BE3FC4E2}"/>
    <cellStyle name="Normal 236 4 5" xfId="9313" xr:uid="{E0B20F42-2039-4487-9CBA-6A461CFCFAFE}"/>
    <cellStyle name="Normal 236 4 5 2" xfId="12441" xr:uid="{D43C69D1-31CE-4BD5-AE85-FECB03C582B8}"/>
    <cellStyle name="Normal 236 4 5 3" xfId="15026" xr:uid="{BB8F011B-5743-4F2F-839C-72AC51607B9A}"/>
    <cellStyle name="Normal 236 4 6" xfId="9436" xr:uid="{F8DA30E5-8FAC-4EEA-AE7E-49368D82D452}"/>
    <cellStyle name="Normal 236 4 6 2" xfId="12442" xr:uid="{4646DC8D-A583-49EB-938B-9D96F5B50ED2}"/>
    <cellStyle name="Normal 236 4 6 3" xfId="15146" xr:uid="{4EFA8AE3-3698-44E0-BD3A-AB32682DBAF0}"/>
    <cellStyle name="Normal 236 4 7" xfId="9556" xr:uid="{7A5F746D-0DCF-4E8E-AD29-58EFA31AEB4C}"/>
    <cellStyle name="Normal 236 4 7 2" xfId="15266" xr:uid="{C035EF10-89B4-4C94-A27C-5003C6199D33}"/>
    <cellStyle name="Normal 236 4 8" xfId="12425" xr:uid="{9DC8CB33-1E27-45FA-BF7D-EEEA67B85317}"/>
    <cellStyle name="Normal 236 4 9" xfId="14906" xr:uid="{488BB6AA-BAF0-4962-B584-FB8ECCDBF5DA}"/>
    <cellStyle name="Normal 236 5" xfId="9195" xr:uid="{3FF0D36F-5155-4E91-B845-1CDC1675E16D}"/>
    <cellStyle name="Normal 236 5 2" xfId="9252" xr:uid="{D7FE6EE6-9A8C-4080-8833-DF490BE442A6}"/>
    <cellStyle name="Normal 236 5 2 2" xfId="9373" xr:uid="{FF24A938-54DB-416B-B8FA-F67842974361}"/>
    <cellStyle name="Normal 236 5 2 2 2" xfId="12445" xr:uid="{DF487591-A535-4136-A325-B22A08B6D90C}"/>
    <cellStyle name="Normal 236 5 2 2 3" xfId="15086" xr:uid="{6B45F52B-8C02-4505-9B0E-F25A63EB907F}"/>
    <cellStyle name="Normal 236 5 2 3" xfId="9496" xr:uid="{99AF23EB-0DD3-4DC3-B76E-498A92A54AA7}"/>
    <cellStyle name="Normal 236 5 2 3 2" xfId="12446" xr:uid="{DCCF3E38-A263-4583-A613-D5FA24227443}"/>
    <cellStyle name="Normal 236 5 2 3 3" xfId="15206" xr:uid="{8B0201BD-DDA7-4FCE-A7CA-0E3F7E0E5DCB}"/>
    <cellStyle name="Normal 236 5 2 4" xfId="9616" xr:uid="{9117C473-B5E8-4D6C-A72B-E6D913EA7060}"/>
    <cellStyle name="Normal 236 5 2 4 2" xfId="15326" xr:uid="{C761469C-B72C-4805-913E-6BA07962A92E}"/>
    <cellStyle name="Normal 236 5 2 5" xfId="12444" xr:uid="{0313F836-DBDF-4656-9B18-C66A06AE0773}"/>
    <cellStyle name="Normal 236 5 2 6" xfId="14966" xr:uid="{D804F984-54C5-4243-BC4D-5193639670AD}"/>
    <cellStyle name="Normal 236 5 3" xfId="9316" xr:uid="{0F0BC7FA-314D-4D0B-9B0D-CFEA65200BC0}"/>
    <cellStyle name="Normal 236 5 3 2" xfId="12447" xr:uid="{F2755493-5C8A-4845-AE1F-34DCB3097BF8}"/>
    <cellStyle name="Normal 236 5 3 3" xfId="15029" xr:uid="{A0502B3B-413C-4E51-813E-6C53A5AFE7D8}"/>
    <cellStyle name="Normal 236 5 4" xfId="9439" xr:uid="{9EC4D3EA-C5EF-4BB2-B962-E6A713B8E58F}"/>
    <cellStyle name="Normal 236 5 4 2" xfId="12448" xr:uid="{76C4FEA2-8010-4A84-B87F-FBAFABA6F275}"/>
    <cellStyle name="Normal 236 5 4 3" xfId="15149" xr:uid="{465FF9B3-3073-4B09-A236-9C58F6A82D75}"/>
    <cellStyle name="Normal 236 5 5" xfId="9559" xr:uid="{ABB42AF3-F85A-4436-BDAF-2CA26C4E9BA0}"/>
    <cellStyle name="Normal 236 5 5 2" xfId="15269" xr:uid="{85BE5280-1BB8-432E-BC9E-091B29318D00}"/>
    <cellStyle name="Normal 236 5 6" xfId="12443" xr:uid="{39EEFF97-3CD6-4C67-9086-19734DB3A7DD}"/>
    <cellStyle name="Normal 236 5 7" xfId="14909" xr:uid="{B3DD7FFD-4A0F-4604-9FE1-4BA1B09DDDD1}"/>
    <cellStyle name="Normal 236 6" xfId="9196" xr:uid="{F8DF0DBC-9199-4BDB-A82F-61E4F09E4E25}"/>
    <cellStyle name="Normal 236 6 2" xfId="9253" xr:uid="{10948593-2242-4A53-81A2-3950746CDA5A}"/>
    <cellStyle name="Normal 236 6 2 2" xfId="9374" xr:uid="{3A224DFE-8455-4907-8241-F85A2364121D}"/>
    <cellStyle name="Normal 236 6 2 2 2" xfId="12451" xr:uid="{3FBFD61E-5D35-4547-AD09-C246B06109E3}"/>
    <cellStyle name="Normal 236 6 2 2 3" xfId="15087" xr:uid="{FFFBDA0A-B42D-49ED-8D5A-35B4FB741B1A}"/>
    <cellStyle name="Normal 236 6 2 3" xfId="9497" xr:uid="{8204BD21-9B73-46B1-9DA4-5A26743FB8AE}"/>
    <cellStyle name="Normal 236 6 2 3 2" xfId="12452" xr:uid="{1DF6B98F-60B5-4A1E-8020-CE9802CCB236}"/>
    <cellStyle name="Normal 236 6 2 3 3" xfId="15207" xr:uid="{98D078C5-D3DE-467F-8504-23867D05A79C}"/>
    <cellStyle name="Normal 236 6 2 4" xfId="9617" xr:uid="{47D35C50-88EF-4124-A8CC-82673F47E09B}"/>
    <cellStyle name="Normal 236 6 2 4 2" xfId="15327" xr:uid="{59AE1E6B-9C63-49B4-B98D-0CF67BB82E43}"/>
    <cellStyle name="Normal 236 6 2 5" xfId="12450" xr:uid="{5CC1D497-A3CC-4972-8554-3761B95763E6}"/>
    <cellStyle name="Normal 236 6 2 6" xfId="14967" xr:uid="{3984BA6C-4425-47BB-9CED-0ADCBCAD5792}"/>
    <cellStyle name="Normal 236 6 3" xfId="9317" xr:uid="{F00079FF-0B5B-49E4-B488-90B568B14C87}"/>
    <cellStyle name="Normal 236 6 3 2" xfId="12453" xr:uid="{0DE9E430-63A0-46D9-BBA5-4275887B303F}"/>
    <cellStyle name="Normal 236 6 3 3" xfId="15030" xr:uid="{0FDE93F8-16BC-40E8-A792-592A30B17212}"/>
    <cellStyle name="Normal 236 6 4" xfId="9440" xr:uid="{1C49465A-40FF-4868-A360-F85ED557CF6F}"/>
    <cellStyle name="Normal 236 6 4 2" xfId="12454" xr:uid="{DC10497B-0C60-40DA-885D-70FB1850E6C3}"/>
    <cellStyle name="Normal 236 6 4 3" xfId="15150" xr:uid="{40D19FFC-582A-45A6-8555-0BE9CE9895CD}"/>
    <cellStyle name="Normal 236 6 5" xfId="9560" xr:uid="{D7D3EA31-60E8-4A08-BF71-E967064750D7}"/>
    <cellStyle name="Normal 236 6 5 2" xfId="15270" xr:uid="{055C9A46-C665-4F8A-B3B0-E02B3269076F}"/>
    <cellStyle name="Normal 236 6 6" xfId="12449" xr:uid="{5749BD22-4B6B-4826-87C4-5CB2D5D44D63}"/>
    <cellStyle name="Normal 236 6 7" xfId="14910" xr:uid="{8F5CC722-67A1-4002-9898-6982FE8A98A3}"/>
    <cellStyle name="Normal 236 7" xfId="9197" xr:uid="{7836F7E6-7BD8-4C2C-BDD7-43EEB9DC703C}"/>
    <cellStyle name="Normal 236 7 2" xfId="9254" xr:uid="{0FB2005F-28B8-42A5-B40F-430E0A4772AA}"/>
    <cellStyle name="Normal 236 7 2 2" xfId="9375" xr:uid="{FF4C0046-987C-473C-AAD6-B7D6486C0549}"/>
    <cellStyle name="Normal 236 7 2 2 2" xfId="12457" xr:uid="{A3DD5543-AC8B-48BE-A101-98E69DD09442}"/>
    <cellStyle name="Normal 236 7 2 2 3" xfId="15088" xr:uid="{969E0AC9-F925-44D1-833B-35FB25FE2D8F}"/>
    <cellStyle name="Normal 236 7 2 3" xfId="9498" xr:uid="{062ABC52-C9CD-4BF2-9802-5FB45C866B82}"/>
    <cellStyle name="Normal 236 7 2 3 2" xfId="12458" xr:uid="{F6F70C6E-65ED-4797-91CA-44C7F9AA8E5B}"/>
    <cellStyle name="Normal 236 7 2 3 3" xfId="15208" xr:uid="{CCA4ABDF-E403-45A2-96C8-BFFEEE862A10}"/>
    <cellStyle name="Normal 236 7 2 4" xfId="9618" xr:uid="{A3F3FA20-C682-4A75-86D0-CCE8304B4B0C}"/>
    <cellStyle name="Normal 236 7 2 4 2" xfId="15328" xr:uid="{8AE870CF-5EC5-455B-88ED-245FA55F669F}"/>
    <cellStyle name="Normal 236 7 2 5" xfId="12456" xr:uid="{557DF5F1-1C85-4821-9C5C-B6922C908122}"/>
    <cellStyle name="Normal 236 7 2 6" xfId="14968" xr:uid="{40FF4D6A-8768-4BDE-A79A-000B6FF0CBCB}"/>
    <cellStyle name="Normal 236 7 3" xfId="9318" xr:uid="{8260C584-8CA3-4CBF-8BF5-C9BF4F97A18A}"/>
    <cellStyle name="Normal 236 7 3 2" xfId="12459" xr:uid="{0CABF995-D575-4442-894D-3117BCD3A331}"/>
    <cellStyle name="Normal 236 7 3 3" xfId="15031" xr:uid="{F87D34A6-68D1-4F54-9D11-50E4CD75EA0D}"/>
    <cellStyle name="Normal 236 7 4" xfId="9441" xr:uid="{28355059-C831-4A6D-8150-FC17CDD88A28}"/>
    <cellStyle name="Normal 236 7 4 2" xfId="12460" xr:uid="{E5D734C4-4D82-4927-8E7D-66787D70C68D}"/>
    <cellStyle name="Normal 236 7 4 3" xfId="15151" xr:uid="{35B373BC-D5AC-48F0-A0BE-5339173502DA}"/>
    <cellStyle name="Normal 236 7 5" xfId="9561" xr:uid="{EE7C22D5-9287-4AC4-8708-5D7A6380FE1C}"/>
    <cellStyle name="Normal 236 7 5 2" xfId="15271" xr:uid="{C3C3D2F6-7471-4851-81D1-E9456A619080}"/>
    <cellStyle name="Normal 236 7 6" xfId="12455" xr:uid="{DE1425F0-43BE-44A5-8F04-F283C05032EF}"/>
    <cellStyle name="Normal 236 7 7" xfId="14911" xr:uid="{6CB8CABC-7A5B-43DC-A222-0AC631A2AA41}"/>
    <cellStyle name="Normal 236 8" xfId="9240" xr:uid="{BD50E23B-8471-42D0-999B-E71D834F7F1E}"/>
    <cellStyle name="Normal 236 8 2" xfId="9361" xr:uid="{E6C46FF2-0A25-4370-B099-99215F16FD16}"/>
    <cellStyle name="Normal 236 8 2 2" xfId="12462" xr:uid="{988E219C-EE66-45FA-AA1C-822C397BE655}"/>
    <cellStyle name="Normal 236 8 2 3" xfId="15074" xr:uid="{0277EE3D-0C7E-49AD-809C-CF4DAFA82AFE}"/>
    <cellStyle name="Normal 236 8 3" xfId="9484" xr:uid="{695CEAA8-7C6A-4B4D-B9FA-C8B36592B5B4}"/>
    <cellStyle name="Normal 236 8 3 2" xfId="12463" xr:uid="{54D0E866-AF9C-4ED6-A0DA-A319D01DA6AB}"/>
    <cellStyle name="Normal 236 8 3 3" xfId="15194" xr:uid="{D2148585-FF89-46E3-A791-7FA610F7A2A7}"/>
    <cellStyle name="Normal 236 8 4" xfId="9604" xr:uid="{697E16B1-C592-4281-BE6C-6121DD3529D1}"/>
    <cellStyle name="Normal 236 8 4 2" xfId="15314" xr:uid="{3CF84335-7838-4922-B6EA-D0C058F7531E}"/>
    <cellStyle name="Normal 236 8 5" xfId="12461" xr:uid="{2EED2166-6B8B-4078-8320-5AFA24997794}"/>
    <cellStyle name="Normal 236 8 6" xfId="14954" xr:uid="{D6C9584D-B349-4493-9327-9FF769413F87}"/>
    <cellStyle name="Normal 236 9" xfId="9301" xr:uid="{1F1D3D07-6264-4CB1-8FB8-F8756BB44A23}"/>
    <cellStyle name="Normal 236 9 2" xfId="12464" xr:uid="{CCE924E2-AA80-4119-82E2-FF7FE22BAE1F}"/>
    <cellStyle name="Normal 236 9 3" xfId="15014" xr:uid="{8308724C-41DC-4ED6-9D53-18B59240A564}"/>
    <cellStyle name="Normal 237" xfId="8974" xr:uid="{7E60E6CD-BC44-4B7C-B6EF-1AAC6D11FBE8}"/>
    <cellStyle name="Normal 237 10" xfId="9425" xr:uid="{1F7B44F2-4C84-4566-B232-B6D357DD4CCC}"/>
    <cellStyle name="Normal 237 10 2" xfId="12466" xr:uid="{B913AB87-1FE6-4478-83B3-4960FCA93A4B}"/>
    <cellStyle name="Normal 237 10 3" xfId="15135" xr:uid="{675DAD02-E094-4D7D-92AB-9147B5D74467}"/>
    <cellStyle name="Normal 237 11" xfId="9545" xr:uid="{4B5DB308-03A8-4D0B-9390-F599B836388C}"/>
    <cellStyle name="Normal 237 11 2" xfId="15255" xr:uid="{3D05C1E0-5812-4017-B1BD-AD3411265A8E}"/>
    <cellStyle name="Normal 237 12" xfId="12465" xr:uid="{C39EFA61-0E50-40FD-AF92-71C97658955D}"/>
    <cellStyle name="Normal 237 13" xfId="14895" xr:uid="{B184C626-60B9-4B83-99DB-8E3FAB21DFE1}"/>
    <cellStyle name="Normal 237 2" xfId="9198" xr:uid="{40DD25F2-9C84-4E66-8B51-7FEB915283B6}"/>
    <cellStyle name="Normal 237 2 10" xfId="14912" xr:uid="{C789EAD7-A452-4C7E-8C7E-5A67104E93C9}"/>
    <cellStyle name="Normal 237 2 2" xfId="9199" xr:uid="{350A2F92-8E2E-4945-A958-EA72C2EA5745}"/>
    <cellStyle name="Normal 237 2 2 2" xfId="9257" xr:uid="{095062E5-0598-43AB-B172-C1A1AA8819C5}"/>
    <cellStyle name="Normal 237 2 2 2 2" xfId="9378" xr:uid="{0C842B99-DBDB-45EA-8F02-EEBBA44C75C9}"/>
    <cellStyle name="Normal 237 2 2 2 2 2" xfId="12470" xr:uid="{96CA9B8A-BD3D-4CA8-928D-3C8EC9B4A624}"/>
    <cellStyle name="Normal 237 2 2 2 2 3" xfId="15091" xr:uid="{E7064781-1A90-45C5-9D4F-A72993D6D9CE}"/>
    <cellStyle name="Normal 237 2 2 2 3" xfId="9501" xr:uid="{73B73AF1-D7B8-4503-973C-C80C06FEF395}"/>
    <cellStyle name="Normal 237 2 2 2 3 2" xfId="12471" xr:uid="{B14DB565-E5E1-4BE3-A088-F68F6C5EEEC7}"/>
    <cellStyle name="Normal 237 2 2 2 3 3" xfId="15211" xr:uid="{FE58B966-4EA8-4F8B-A81D-74779F3AEE78}"/>
    <cellStyle name="Normal 237 2 2 2 4" xfId="9621" xr:uid="{88FC5DF8-F229-4056-B416-C76621950187}"/>
    <cellStyle name="Normal 237 2 2 2 4 2" xfId="15331" xr:uid="{CBBEAFAB-50A6-4AD0-B110-96990F8EBCEC}"/>
    <cellStyle name="Normal 237 2 2 2 5" xfId="12469" xr:uid="{90AC5FD7-9F57-4254-AA93-46B140C24254}"/>
    <cellStyle name="Normal 237 2 2 2 6" xfId="14971" xr:uid="{C6DB2080-754F-4D62-94D0-E8456475534C}"/>
    <cellStyle name="Normal 237 2 2 3" xfId="9320" xr:uid="{D2E35FC6-4786-4ABF-9664-1D3496D43E23}"/>
    <cellStyle name="Normal 237 2 2 3 2" xfId="12472" xr:uid="{BB2DB28D-DB0B-42EB-902F-18BA49D4B07E}"/>
    <cellStyle name="Normal 237 2 2 3 3" xfId="15033" xr:uid="{AAC03195-76D7-4EBE-8FA1-78340FC4A9C2}"/>
    <cellStyle name="Normal 237 2 2 4" xfId="9443" xr:uid="{8FA646A6-1410-4BF9-9340-AA98FEA66F98}"/>
    <cellStyle name="Normal 237 2 2 4 2" xfId="12473" xr:uid="{0C21884C-869A-4E5A-9BE2-E992EBF99D2E}"/>
    <cellStyle name="Normal 237 2 2 4 3" xfId="15153" xr:uid="{2F2D59F2-0163-47EE-A13E-C73E39E099EF}"/>
    <cellStyle name="Normal 237 2 2 5" xfId="9563" xr:uid="{9D1A7D99-4AAD-45C9-A0CE-6A05879CC4E3}"/>
    <cellStyle name="Normal 237 2 2 5 2" xfId="15273" xr:uid="{ABACE554-9216-4B78-B0F6-AD54830D473A}"/>
    <cellStyle name="Normal 237 2 2 6" xfId="12468" xr:uid="{DF483496-8277-452A-AFAA-97AFBA6493DE}"/>
    <cellStyle name="Normal 237 2 2 7" xfId="14913" xr:uid="{36CC35FF-2AAB-490E-B3B6-112595FCA499}"/>
    <cellStyle name="Normal 237 2 3" xfId="9200" xr:uid="{85BBCE7A-9399-4FFF-8144-9A7FD6D788B4}"/>
    <cellStyle name="Normal 237 2 3 2" xfId="9258" xr:uid="{35E30166-E23F-4AAA-8A15-DC41B8E71230}"/>
    <cellStyle name="Normal 237 2 3 2 2" xfId="9379" xr:uid="{296F4A4A-9788-46DC-A04C-0D1789D0B356}"/>
    <cellStyle name="Normal 237 2 3 2 2 2" xfId="12476" xr:uid="{6FBD4D1C-0B47-47A7-8B02-06C281678D85}"/>
    <cellStyle name="Normal 237 2 3 2 2 3" xfId="15092" xr:uid="{FABAD945-EE34-4830-AF92-5DD30C8C2CB2}"/>
    <cellStyle name="Normal 237 2 3 2 3" xfId="9502" xr:uid="{DC4433C0-A061-46C5-A192-5832C55ED21B}"/>
    <cellStyle name="Normal 237 2 3 2 3 2" xfId="12477" xr:uid="{71226CF4-9730-4D54-A1DB-32437C9C1F22}"/>
    <cellStyle name="Normal 237 2 3 2 3 3" xfId="15212" xr:uid="{EDDAD1F0-8196-4B23-B4B6-419AF886C7F5}"/>
    <cellStyle name="Normal 237 2 3 2 4" xfId="9622" xr:uid="{96A8DC96-0CBB-4749-BA9F-81D0E7308AA9}"/>
    <cellStyle name="Normal 237 2 3 2 4 2" xfId="15332" xr:uid="{57664345-753B-4162-A16A-3B63361F2075}"/>
    <cellStyle name="Normal 237 2 3 2 5" xfId="12475" xr:uid="{4E10CCB0-8B1F-4FA8-A5E0-11667EBEF8F8}"/>
    <cellStyle name="Normal 237 2 3 2 6" xfId="14972" xr:uid="{4EE92F4F-C245-4E27-A07D-2D2128F52FE3}"/>
    <cellStyle name="Normal 237 2 3 3" xfId="9321" xr:uid="{D16492BD-CFD4-47CA-AFE9-BE37EC085F92}"/>
    <cellStyle name="Normal 237 2 3 3 2" xfId="12478" xr:uid="{5A0AE7FA-C7B7-4163-8AC3-603A4BD6EF2D}"/>
    <cellStyle name="Normal 237 2 3 3 3" xfId="15034" xr:uid="{660C95FA-D6E6-4E0C-857B-8F527BE1837E}"/>
    <cellStyle name="Normal 237 2 3 4" xfId="9444" xr:uid="{EEA1B027-11CA-4303-BECF-E048E0FF76BE}"/>
    <cellStyle name="Normal 237 2 3 4 2" xfId="12479" xr:uid="{F560097A-C1A9-45A1-950C-F829980EFD14}"/>
    <cellStyle name="Normal 237 2 3 4 3" xfId="15154" xr:uid="{FCCA1E17-0E20-411D-B5BD-F9F531899A17}"/>
    <cellStyle name="Normal 237 2 3 5" xfId="9564" xr:uid="{77F02CCA-6619-48E2-85E1-C3E109C2E4C7}"/>
    <cellStyle name="Normal 237 2 3 5 2" xfId="15274" xr:uid="{7992ABC6-CDD0-418D-B620-E231CB86AEFC}"/>
    <cellStyle name="Normal 237 2 3 6" xfId="12474" xr:uid="{52886E65-9A29-43CC-9007-E7098A6B485E}"/>
    <cellStyle name="Normal 237 2 3 7" xfId="14914" xr:uid="{85941905-F6A4-451B-A4E5-DD189627795C}"/>
    <cellStyle name="Normal 237 2 4" xfId="9201" xr:uid="{EECDA11B-DB53-4D3B-9955-86E94F208635}"/>
    <cellStyle name="Normal 237 2 4 2" xfId="9259" xr:uid="{22DC71FF-7E73-49B9-97A7-4D9612638BE5}"/>
    <cellStyle name="Normal 237 2 4 2 2" xfId="9380" xr:uid="{8CECD076-4747-4E08-9A82-406ECE94F381}"/>
    <cellStyle name="Normal 237 2 4 2 2 2" xfId="12482" xr:uid="{078B2133-B3FC-4F6F-9439-781F44DF8443}"/>
    <cellStyle name="Normal 237 2 4 2 2 3" xfId="15093" xr:uid="{0331366D-1B4A-4A03-BC85-6A270DA35CEE}"/>
    <cellStyle name="Normal 237 2 4 2 3" xfId="9503" xr:uid="{0C12A0A2-B549-4208-904D-369B31C318BD}"/>
    <cellStyle name="Normal 237 2 4 2 3 2" xfId="12483" xr:uid="{A8976828-7968-44F4-868E-5896D047D8A4}"/>
    <cellStyle name="Normal 237 2 4 2 3 3" xfId="15213" xr:uid="{1EB06CFA-373D-4FCD-83CA-06F998D4FFE3}"/>
    <cellStyle name="Normal 237 2 4 2 4" xfId="9623" xr:uid="{176DD222-DDE1-4DA7-BA2B-F53694FE5922}"/>
    <cellStyle name="Normal 237 2 4 2 4 2" xfId="15333" xr:uid="{136D8375-1903-49FC-919B-85CE875E2656}"/>
    <cellStyle name="Normal 237 2 4 2 5" xfId="12481" xr:uid="{A63FEA23-30BB-4C16-8532-C6E664EA3BC5}"/>
    <cellStyle name="Normal 237 2 4 2 6" xfId="14973" xr:uid="{1BB7F167-EF36-4DCD-BEE6-3326F3A3D52D}"/>
    <cellStyle name="Normal 237 2 4 3" xfId="9322" xr:uid="{0AC4B551-A70A-4241-B9F6-266082991034}"/>
    <cellStyle name="Normal 237 2 4 3 2" xfId="12484" xr:uid="{7CC21C88-7DDD-44FE-A403-234DBA331D55}"/>
    <cellStyle name="Normal 237 2 4 3 3" xfId="15035" xr:uid="{7BCD0160-FFB9-4348-970D-4C9E37EF63E8}"/>
    <cellStyle name="Normal 237 2 4 4" xfId="9445" xr:uid="{B6F4866B-3565-4F70-9654-5BC77E2BA12A}"/>
    <cellStyle name="Normal 237 2 4 4 2" xfId="12485" xr:uid="{404475BE-2864-4830-8A6E-87C081F6140D}"/>
    <cellStyle name="Normal 237 2 4 4 3" xfId="15155" xr:uid="{7B25302D-457C-488C-9B73-BAEB89AF45A1}"/>
    <cellStyle name="Normal 237 2 4 5" xfId="9565" xr:uid="{F56115A1-CAAF-437D-AE80-9528225BEF74}"/>
    <cellStyle name="Normal 237 2 4 5 2" xfId="15275" xr:uid="{2EF64ED1-4907-4FDD-B226-3123EC722793}"/>
    <cellStyle name="Normal 237 2 4 6" xfId="12480" xr:uid="{B243D715-FACA-417C-B4F9-3CAF6C76109E}"/>
    <cellStyle name="Normal 237 2 4 7" xfId="14915" xr:uid="{33900B79-2FD6-4037-A045-1398E8B36AE4}"/>
    <cellStyle name="Normal 237 2 5" xfId="9256" xr:uid="{AEE4C323-1F3A-4FF3-9B61-2A04D6BBCD8C}"/>
    <cellStyle name="Normal 237 2 5 2" xfId="9377" xr:uid="{AECF7FDE-4F7D-4607-B305-981D385C8617}"/>
    <cellStyle name="Normal 237 2 5 2 2" xfId="12487" xr:uid="{391CB7D4-BA02-4A56-8F59-AB9CABBD5D93}"/>
    <cellStyle name="Normal 237 2 5 2 3" xfId="15090" xr:uid="{5F7E80FC-8705-4398-98B1-4296076B48E4}"/>
    <cellStyle name="Normal 237 2 5 3" xfId="9500" xr:uid="{8FE10EF3-9338-43E6-A76D-2CB9DA11A9B7}"/>
    <cellStyle name="Normal 237 2 5 3 2" xfId="12488" xr:uid="{A8F0FC4B-1769-4B17-8FF5-DAD20203C4CA}"/>
    <cellStyle name="Normal 237 2 5 3 3" xfId="15210" xr:uid="{8C498C0A-1F66-4DC1-924C-FD245733275B}"/>
    <cellStyle name="Normal 237 2 5 4" xfId="9620" xr:uid="{96049B82-1BFC-4AC4-9E45-97A84FD1B2B6}"/>
    <cellStyle name="Normal 237 2 5 4 2" xfId="15330" xr:uid="{5E5DEAD2-DAFE-4BAB-B166-13D3BEAAEFDD}"/>
    <cellStyle name="Normal 237 2 5 5" xfId="12486" xr:uid="{C941B0B3-848E-494D-BD86-4FBCDC815079}"/>
    <cellStyle name="Normal 237 2 5 6" xfId="14970" xr:uid="{F369B550-CD7C-4206-AC46-C3CB70CEB6E5}"/>
    <cellStyle name="Normal 237 2 6" xfId="9319" xr:uid="{D170856D-EE39-451F-9DC2-34797F2B3C7F}"/>
    <cellStyle name="Normal 237 2 6 2" xfId="12489" xr:uid="{172092DD-94CC-4C97-8CA5-041D755F18EF}"/>
    <cellStyle name="Normal 237 2 6 3" xfId="15032" xr:uid="{67189477-3C2A-4F7E-9E3D-F4769A550C6C}"/>
    <cellStyle name="Normal 237 2 7" xfId="9442" xr:uid="{907901AE-FA70-4737-95A3-2D67FC2DC153}"/>
    <cellStyle name="Normal 237 2 7 2" xfId="12490" xr:uid="{4788DBE7-2F47-4786-9298-92DD14D6C255}"/>
    <cellStyle name="Normal 237 2 7 3" xfId="15152" xr:uid="{ECB6214C-8034-4960-9742-5C5B5D46E97F}"/>
    <cellStyle name="Normal 237 2 8" xfId="9562" xr:uid="{28AE9D4A-3FD0-4BCA-81CC-3D0BD5531F50}"/>
    <cellStyle name="Normal 237 2 8 2" xfId="15272" xr:uid="{21871FE5-8C72-41A3-B8E3-EE196DA74644}"/>
    <cellStyle name="Normal 237 2 9" xfId="12467" xr:uid="{920869BC-6DF6-4033-927A-ACD2063543D4}"/>
    <cellStyle name="Normal 237 3" xfId="9202" xr:uid="{A401C2FA-4201-4766-BEF8-BCF19209DAEF}"/>
    <cellStyle name="Normal 237 3 10" xfId="14916" xr:uid="{742C57F5-6491-429D-A5A1-1E9E56B371E7}"/>
    <cellStyle name="Normal 237 3 2" xfId="9203" xr:uid="{89120907-657D-4E4E-A3A2-DA29C55E277D}"/>
    <cellStyle name="Normal 237 3 2 2" xfId="9261" xr:uid="{D2CC5868-AA36-4E74-81A3-5F4204B3A5ED}"/>
    <cellStyle name="Normal 237 3 2 2 2" xfId="9382" xr:uid="{4E05B58D-492D-4466-8EFC-042F94F894A5}"/>
    <cellStyle name="Normal 237 3 2 2 2 2" xfId="12494" xr:uid="{F95E58F4-5C58-459D-86D3-7664F16E770E}"/>
    <cellStyle name="Normal 237 3 2 2 2 3" xfId="15095" xr:uid="{13E907C7-6B30-42F5-9904-13B40AA4ADF1}"/>
    <cellStyle name="Normal 237 3 2 2 3" xfId="9505" xr:uid="{F6932F6C-1173-4D27-AF28-4B7137F03F07}"/>
    <cellStyle name="Normal 237 3 2 2 3 2" xfId="12495" xr:uid="{59C64219-DC60-4F23-81DC-03A4865EEA20}"/>
    <cellStyle name="Normal 237 3 2 2 3 3" xfId="15215" xr:uid="{81312CEA-508A-4A28-8384-162EE1397901}"/>
    <cellStyle name="Normal 237 3 2 2 4" xfId="9625" xr:uid="{EDEBEA80-4E33-44C0-8613-78597F655268}"/>
    <cellStyle name="Normal 237 3 2 2 4 2" xfId="15335" xr:uid="{3EC7AEB1-B7E1-4504-8755-A271F0A519B0}"/>
    <cellStyle name="Normal 237 3 2 2 5" xfId="12493" xr:uid="{F93ED2ED-BA09-4AB0-B795-A5FA58909953}"/>
    <cellStyle name="Normal 237 3 2 2 6" xfId="14975" xr:uid="{5F0166A6-5259-4A0D-B330-6AB0A6822FA9}"/>
    <cellStyle name="Normal 237 3 2 3" xfId="9324" xr:uid="{04BC6771-A5C4-48BC-9D50-7894DADF86FD}"/>
    <cellStyle name="Normal 237 3 2 3 2" xfId="12496" xr:uid="{4F2E8E96-4B82-445E-B557-8C8C8C4D9EF6}"/>
    <cellStyle name="Normal 237 3 2 3 3" xfId="15037" xr:uid="{7BB310DE-AF0B-4425-9E56-A1CC6EBA0FBB}"/>
    <cellStyle name="Normal 237 3 2 4" xfId="9447" xr:uid="{33253786-FCDB-4D67-8456-2ABBF2A58FAB}"/>
    <cellStyle name="Normal 237 3 2 4 2" xfId="12497" xr:uid="{A09AC8ED-8181-4A6A-AFE0-AD52ECB4CD99}"/>
    <cellStyle name="Normal 237 3 2 4 3" xfId="15157" xr:uid="{6203B504-044D-493C-9576-AD7F1D4BD491}"/>
    <cellStyle name="Normal 237 3 2 5" xfId="9567" xr:uid="{099FC5A8-3D14-4198-BF45-F818B9DC0030}"/>
    <cellStyle name="Normal 237 3 2 5 2" xfId="15277" xr:uid="{90CE1F6A-7516-4952-9BFD-0DDDE71D4AE3}"/>
    <cellStyle name="Normal 237 3 2 6" xfId="12492" xr:uid="{77541241-F61B-4539-A9BA-6E611A3C974C}"/>
    <cellStyle name="Normal 237 3 2 7" xfId="14917" xr:uid="{287ADB86-54A5-4595-B9DC-CA81773B4175}"/>
    <cellStyle name="Normal 237 3 3" xfId="9204" xr:uid="{04EAA2B7-01C2-49C5-82FD-EC43F3A22293}"/>
    <cellStyle name="Normal 237 3 3 2" xfId="9262" xr:uid="{F7C80510-817C-4395-9F11-6F9AACF4DA8B}"/>
    <cellStyle name="Normal 237 3 3 2 2" xfId="9383" xr:uid="{F7FDA5A2-25F6-46D0-BA46-2E1633B909FE}"/>
    <cellStyle name="Normal 237 3 3 2 2 2" xfId="12500" xr:uid="{2CDAD821-411C-4A2A-9A66-DD648A1389CF}"/>
    <cellStyle name="Normal 237 3 3 2 2 3" xfId="15096" xr:uid="{03231AE3-B2DD-4DF3-926E-D77A1717FD0A}"/>
    <cellStyle name="Normal 237 3 3 2 3" xfId="9506" xr:uid="{EB966390-9B22-488B-AC6B-6C5C4DDA7D20}"/>
    <cellStyle name="Normal 237 3 3 2 3 2" xfId="12501" xr:uid="{4828A13E-D000-4662-BA95-0C203500F2A5}"/>
    <cellStyle name="Normal 237 3 3 2 3 3" xfId="15216" xr:uid="{E468C383-A69F-4D76-BD2C-FF6782059C22}"/>
    <cellStyle name="Normal 237 3 3 2 4" xfId="9626" xr:uid="{7C45A65F-5181-4D75-B31B-254208ADBC3B}"/>
    <cellStyle name="Normal 237 3 3 2 4 2" xfId="15336" xr:uid="{C0AC7A39-B786-4D1C-86D2-3BB7789CE41B}"/>
    <cellStyle name="Normal 237 3 3 2 5" xfId="12499" xr:uid="{F6258C3D-069D-46A1-A426-5F2E3CE7BD9F}"/>
    <cellStyle name="Normal 237 3 3 2 6" xfId="14976" xr:uid="{A8EE18A4-212C-4D70-9423-62B79F726EAB}"/>
    <cellStyle name="Normal 237 3 3 3" xfId="9325" xr:uid="{FB6CE5D1-A5DD-42AA-BCA0-550D21929FCE}"/>
    <cellStyle name="Normal 237 3 3 3 2" xfId="12502" xr:uid="{C85D2D7C-75EA-4683-9891-623E7DBC2D70}"/>
    <cellStyle name="Normal 237 3 3 3 3" xfId="15038" xr:uid="{1433C180-D9B3-42C3-9AA8-28E2EE9DBF83}"/>
    <cellStyle name="Normal 237 3 3 4" xfId="9448" xr:uid="{DF168B27-EA46-479A-A8AF-B809254FCD00}"/>
    <cellStyle name="Normal 237 3 3 4 2" xfId="12503" xr:uid="{06D6BA41-F47E-4ADA-BD8D-9CB306096F9C}"/>
    <cellStyle name="Normal 237 3 3 4 3" xfId="15158" xr:uid="{BEDE24D5-0B7D-43E7-8A82-46274F27C6C0}"/>
    <cellStyle name="Normal 237 3 3 5" xfId="9568" xr:uid="{4A10A583-C15A-4E07-9253-CEE80BD1FEE9}"/>
    <cellStyle name="Normal 237 3 3 5 2" xfId="15278" xr:uid="{70FF4481-156C-4D71-9A2F-51358CF2D9F2}"/>
    <cellStyle name="Normal 237 3 3 6" xfId="12498" xr:uid="{E17A2F24-1A7A-4460-85C5-CED2DED42B62}"/>
    <cellStyle name="Normal 237 3 3 7" xfId="14918" xr:uid="{1C39766E-3F66-4430-8CF9-DF5C23933B67}"/>
    <cellStyle name="Normal 237 3 4" xfId="9205" xr:uid="{B9583590-6C37-4869-B89A-3E62A6FEFC2C}"/>
    <cellStyle name="Normal 237 3 4 2" xfId="9263" xr:uid="{9B5A72DE-2736-461D-B962-F23FA4FF85FB}"/>
    <cellStyle name="Normal 237 3 4 2 2" xfId="9384" xr:uid="{2084B3FB-3068-4692-B4EC-0544F4669A0B}"/>
    <cellStyle name="Normal 237 3 4 2 2 2" xfId="12506" xr:uid="{76AC3521-2549-4DA9-B2A7-821B6F3B5324}"/>
    <cellStyle name="Normal 237 3 4 2 2 3" xfId="15097" xr:uid="{0EAD42D9-6CB4-4848-8430-8FDF2C2BDFE1}"/>
    <cellStyle name="Normal 237 3 4 2 3" xfId="9507" xr:uid="{19F5493C-EE6A-4074-9829-80546D06C142}"/>
    <cellStyle name="Normal 237 3 4 2 3 2" xfId="12507" xr:uid="{62543682-C4B2-4C6B-A401-C34E3699F4F4}"/>
    <cellStyle name="Normal 237 3 4 2 3 3" xfId="15217" xr:uid="{BE3F045E-E3EF-416B-8873-23812A072506}"/>
    <cellStyle name="Normal 237 3 4 2 4" xfId="9627" xr:uid="{0A36FFE5-1EFD-46FA-86F0-E57401B8E6F9}"/>
    <cellStyle name="Normal 237 3 4 2 4 2" xfId="15337" xr:uid="{EE08D6CC-C0C5-4C5F-9623-015106B76398}"/>
    <cellStyle name="Normal 237 3 4 2 5" xfId="12505" xr:uid="{F942E37B-F5B7-4CDD-BFE6-130AF48062C7}"/>
    <cellStyle name="Normal 237 3 4 2 6" xfId="14977" xr:uid="{AD385A0B-4EE8-42B5-8753-42FD4981D68C}"/>
    <cellStyle name="Normal 237 3 4 3" xfId="9326" xr:uid="{510DF966-CAED-4641-9D9B-8ED57461DA07}"/>
    <cellStyle name="Normal 237 3 4 3 2" xfId="12508" xr:uid="{C9527597-7243-4039-B397-99B54D5F9ED0}"/>
    <cellStyle name="Normal 237 3 4 3 3" xfId="15039" xr:uid="{F511F805-F9B7-497D-A43A-13AA3F57F209}"/>
    <cellStyle name="Normal 237 3 4 4" xfId="9449" xr:uid="{8D29E6B2-602D-4020-A6E0-E1BBB1A05EB4}"/>
    <cellStyle name="Normal 237 3 4 4 2" xfId="12509" xr:uid="{F8DD91C4-695B-48B3-8E3E-FE1E668C46F8}"/>
    <cellStyle name="Normal 237 3 4 4 3" xfId="15159" xr:uid="{99A320D3-3C83-4252-86A2-F977D914932A}"/>
    <cellStyle name="Normal 237 3 4 5" xfId="9569" xr:uid="{40CA102F-698C-4570-9988-EB1417B4596D}"/>
    <cellStyle name="Normal 237 3 4 5 2" xfId="15279" xr:uid="{1E86A59A-2DE3-4BBF-932F-2331C375F289}"/>
    <cellStyle name="Normal 237 3 4 6" xfId="12504" xr:uid="{559756E8-95DD-4253-AB65-4B42C18AF6D6}"/>
    <cellStyle name="Normal 237 3 4 7" xfId="14919" xr:uid="{D0D04347-CFCB-4703-9E98-EB09D8C6AB3B}"/>
    <cellStyle name="Normal 237 3 5" xfId="9260" xr:uid="{E3F26A49-7A43-44E6-B361-E10935958987}"/>
    <cellStyle name="Normal 237 3 5 2" xfId="9381" xr:uid="{BEF12699-F073-425E-8EC9-B5C4830568A2}"/>
    <cellStyle name="Normal 237 3 5 2 2" xfId="12511" xr:uid="{781A8D57-170B-455F-A9DE-7779C245F47E}"/>
    <cellStyle name="Normal 237 3 5 2 3" xfId="15094" xr:uid="{88DE1814-CC14-43F3-982E-611C57CE2AC0}"/>
    <cellStyle name="Normal 237 3 5 3" xfId="9504" xr:uid="{3C447AC3-5039-4001-867F-3DB13876777C}"/>
    <cellStyle name="Normal 237 3 5 3 2" xfId="12512" xr:uid="{EFEBBDAC-380B-41A2-929D-E4E9E8AACEB8}"/>
    <cellStyle name="Normal 237 3 5 3 3" xfId="15214" xr:uid="{932925B2-0D81-473D-BC2E-5D931AB198B2}"/>
    <cellStyle name="Normal 237 3 5 4" xfId="9624" xr:uid="{307AE72E-197D-4049-BB4F-6D7A865307AF}"/>
    <cellStyle name="Normal 237 3 5 4 2" xfId="15334" xr:uid="{543E56A0-051E-4931-A73A-61597E9891B8}"/>
    <cellStyle name="Normal 237 3 5 5" xfId="12510" xr:uid="{7A8316AB-5462-4BFE-8F38-8FEF28F09B68}"/>
    <cellStyle name="Normal 237 3 5 6" xfId="14974" xr:uid="{29C32756-5787-44A4-B1CB-3F3473CE194E}"/>
    <cellStyle name="Normal 237 3 6" xfId="9323" xr:uid="{6B6AAAFD-75C8-471A-BD5F-E9029E1C0EAA}"/>
    <cellStyle name="Normal 237 3 6 2" xfId="12513" xr:uid="{1645B76D-A77F-44A4-8E3F-B40AFAA4EB19}"/>
    <cellStyle name="Normal 237 3 6 3" xfId="15036" xr:uid="{161F8D65-EDD3-412F-8B63-5BBB355E0FD4}"/>
    <cellStyle name="Normal 237 3 7" xfId="9446" xr:uid="{8B820895-F596-4335-A906-7C9A7BF715F6}"/>
    <cellStyle name="Normal 237 3 7 2" xfId="12514" xr:uid="{FE9D76BD-0360-4B36-A76C-6D39A1119216}"/>
    <cellStyle name="Normal 237 3 7 3" xfId="15156" xr:uid="{C0F1542B-CDE0-40C0-8E5F-CB17F1D7D210}"/>
    <cellStyle name="Normal 237 3 8" xfId="9566" xr:uid="{741761C4-D621-4805-ACD2-93D120A260A8}"/>
    <cellStyle name="Normal 237 3 8 2" xfId="15276" xr:uid="{3DEA3CB4-F530-4722-B620-B4D16BEA1C90}"/>
    <cellStyle name="Normal 237 3 9" xfId="12491" xr:uid="{51EB17B0-4E64-41EE-A2D1-9E610752D897}"/>
    <cellStyle name="Normal 237 4" xfId="9206" xr:uid="{A0BCCEA4-AA95-4F08-9E71-C6A50360F6F4}"/>
    <cellStyle name="Normal 237 4 2" xfId="9207" xr:uid="{B955E0F5-1E7F-4A45-AA4A-1073B374B3B6}"/>
    <cellStyle name="Normal 237 4 2 2" xfId="9265" xr:uid="{124F0876-3DCD-48D5-A197-542291BAA190}"/>
    <cellStyle name="Normal 237 4 2 2 2" xfId="9386" xr:uid="{CDF32C85-DB95-4B6F-A624-02A8EBC77210}"/>
    <cellStyle name="Normal 237 4 2 2 2 2" xfId="12518" xr:uid="{D9B677E6-308C-4979-85E8-A033F8832815}"/>
    <cellStyle name="Normal 237 4 2 2 2 3" xfId="15099" xr:uid="{3987C282-0A8D-4286-ACA4-38EEBC86CE4B}"/>
    <cellStyle name="Normal 237 4 2 2 3" xfId="9509" xr:uid="{22716D38-6487-491B-A228-EF753566EF3F}"/>
    <cellStyle name="Normal 237 4 2 2 3 2" xfId="12519" xr:uid="{6225AD7C-4314-493E-BEDD-083CCF9A9737}"/>
    <cellStyle name="Normal 237 4 2 2 3 3" xfId="15219" xr:uid="{4A91DD32-CF0C-4D2C-B2E0-E8269EA315F3}"/>
    <cellStyle name="Normal 237 4 2 2 4" xfId="9629" xr:uid="{A18A66E7-7536-4525-8F70-BA24D86C72C5}"/>
    <cellStyle name="Normal 237 4 2 2 4 2" xfId="15339" xr:uid="{910743F4-EF59-4BEB-82E9-FDA0F579BD8B}"/>
    <cellStyle name="Normal 237 4 2 2 5" xfId="12517" xr:uid="{C696E316-1245-46B6-9C2C-FFBACBDFAAEC}"/>
    <cellStyle name="Normal 237 4 2 2 6" xfId="14979" xr:uid="{A86B66A2-D2AD-472B-8F58-FEE7EE80784B}"/>
    <cellStyle name="Normal 237 4 2 3" xfId="9328" xr:uid="{5D2937D4-DE38-40E2-B7A7-DBF03F67E881}"/>
    <cellStyle name="Normal 237 4 2 3 2" xfId="12520" xr:uid="{8270C370-C56A-4EF5-B324-EF2614850814}"/>
    <cellStyle name="Normal 237 4 2 3 3" xfId="15041" xr:uid="{605B049B-27E2-4D7A-8CAF-8FEB6D12B3E3}"/>
    <cellStyle name="Normal 237 4 2 4" xfId="9451" xr:uid="{B243B963-7F7C-4822-8EAF-C565D8151F37}"/>
    <cellStyle name="Normal 237 4 2 4 2" xfId="12521" xr:uid="{0966B4FA-B1F3-472E-B76E-A35C640C8D5A}"/>
    <cellStyle name="Normal 237 4 2 4 3" xfId="15161" xr:uid="{69C2B0E1-357B-4F0D-81B5-2BA20471CF72}"/>
    <cellStyle name="Normal 237 4 2 5" xfId="9571" xr:uid="{E8C76656-9556-471C-92D9-A5C5A0A2F3EA}"/>
    <cellStyle name="Normal 237 4 2 5 2" xfId="15281" xr:uid="{FA4E3343-60AB-40A0-BCA5-7E2CADD5965F}"/>
    <cellStyle name="Normal 237 4 2 6" xfId="12516" xr:uid="{39F99946-F18C-41B9-9464-D87FF34046FF}"/>
    <cellStyle name="Normal 237 4 2 7" xfId="14921" xr:uid="{AD345A5B-0F58-4267-B462-6F875BDB2205}"/>
    <cellStyle name="Normal 237 4 3" xfId="9208" xr:uid="{2F90376B-1143-4EDA-AF18-A4A9CCEB98A1}"/>
    <cellStyle name="Normal 237 4 3 2" xfId="9266" xr:uid="{492D168A-38DC-4391-8299-6235F60AB66C}"/>
    <cellStyle name="Normal 237 4 3 2 2" xfId="9387" xr:uid="{AA38B969-F9BE-430C-AAC0-F88BC69DBC47}"/>
    <cellStyle name="Normal 237 4 3 2 2 2" xfId="12524" xr:uid="{6721400D-F267-4E6D-81AA-B620624320B4}"/>
    <cellStyle name="Normal 237 4 3 2 2 3" xfId="15100" xr:uid="{95C80CE5-FF76-4888-95AE-311F60202F43}"/>
    <cellStyle name="Normal 237 4 3 2 3" xfId="9510" xr:uid="{11218F46-C813-4E13-A740-6347FDE49581}"/>
    <cellStyle name="Normal 237 4 3 2 3 2" xfId="12525" xr:uid="{F2F1B372-0AE9-4128-A54C-1CACD21323EE}"/>
    <cellStyle name="Normal 237 4 3 2 3 3" xfId="15220" xr:uid="{6A562841-16B2-4901-99B1-099139C75738}"/>
    <cellStyle name="Normal 237 4 3 2 4" xfId="9630" xr:uid="{25804372-74BB-4993-A26A-8CB542D8356D}"/>
    <cellStyle name="Normal 237 4 3 2 4 2" xfId="15340" xr:uid="{359A5E7F-C319-4730-9A66-EC9C275E957A}"/>
    <cellStyle name="Normal 237 4 3 2 5" xfId="12523" xr:uid="{2A7931D7-6869-4F36-BF37-3C2A4136AACD}"/>
    <cellStyle name="Normal 237 4 3 2 6" xfId="14980" xr:uid="{6F82E361-290F-4CAD-90C2-92D2C28297A2}"/>
    <cellStyle name="Normal 237 4 3 3" xfId="9329" xr:uid="{44716D1D-FCD9-4742-9FE6-495D0B2FDA88}"/>
    <cellStyle name="Normal 237 4 3 3 2" xfId="12526" xr:uid="{99801BEE-EB69-427A-AF8B-9485693B9091}"/>
    <cellStyle name="Normal 237 4 3 3 3" xfId="15042" xr:uid="{7550CDF4-C3BC-4201-A793-2831DF46B711}"/>
    <cellStyle name="Normal 237 4 3 4" xfId="9452" xr:uid="{B934CCB2-081E-4889-A33C-4B1D5A058455}"/>
    <cellStyle name="Normal 237 4 3 4 2" xfId="12527" xr:uid="{FFA76183-0322-46B4-A1C7-9E913E6E2E17}"/>
    <cellStyle name="Normal 237 4 3 4 3" xfId="15162" xr:uid="{407350B7-2934-48C3-88A8-1773033A40FF}"/>
    <cellStyle name="Normal 237 4 3 5" xfId="9572" xr:uid="{3C78D73C-C199-49C4-9133-5CEAF00752A6}"/>
    <cellStyle name="Normal 237 4 3 5 2" xfId="15282" xr:uid="{0C8F51A0-27D9-4CC6-9AF1-AF72965676AD}"/>
    <cellStyle name="Normal 237 4 3 6" xfId="12522" xr:uid="{0EB58929-B7BD-489E-A53A-0B306161CE8F}"/>
    <cellStyle name="Normal 237 4 3 7" xfId="14922" xr:uid="{EC60790D-66F7-4410-855B-CB76DF1766CD}"/>
    <cellStyle name="Normal 237 4 4" xfId="9264" xr:uid="{13AB4C69-639D-44DB-809F-A6EE648D7070}"/>
    <cellStyle name="Normal 237 4 4 2" xfId="9385" xr:uid="{D77E936A-9329-4559-A22D-0C2553207CF8}"/>
    <cellStyle name="Normal 237 4 4 2 2" xfId="12529" xr:uid="{BAF249AE-2DAE-4605-8C3F-B235C7DAAC59}"/>
    <cellStyle name="Normal 237 4 4 2 3" xfId="15098" xr:uid="{23CC3A80-61CE-4B28-B123-1A8670E4D7D9}"/>
    <cellStyle name="Normal 237 4 4 3" xfId="9508" xr:uid="{AF8C85B2-5482-4873-8F67-4D9D0038A04E}"/>
    <cellStyle name="Normal 237 4 4 3 2" xfId="12530" xr:uid="{4409F5A1-5CF2-4BAC-A8A1-D03BA54C5F46}"/>
    <cellStyle name="Normal 237 4 4 3 3" xfId="15218" xr:uid="{38A1D104-FD20-48FF-8D03-EE9F050DC776}"/>
    <cellStyle name="Normal 237 4 4 4" xfId="9628" xr:uid="{A479230A-9152-4829-9986-82BB8EBA13FE}"/>
    <cellStyle name="Normal 237 4 4 4 2" xfId="15338" xr:uid="{6065149D-D357-4F0E-BC08-387C1B310273}"/>
    <cellStyle name="Normal 237 4 4 5" xfId="12528" xr:uid="{A6D4D2F0-A117-443B-9D5C-40549C6FC208}"/>
    <cellStyle name="Normal 237 4 4 6" xfId="14978" xr:uid="{7366A3C3-B496-4461-BDD2-D499C71C3544}"/>
    <cellStyle name="Normal 237 4 5" xfId="9327" xr:uid="{51353E8D-D418-47A2-AA60-2A760950275B}"/>
    <cellStyle name="Normal 237 4 5 2" xfId="12531" xr:uid="{0414C62D-DAD9-460B-B5C5-476B4D4E2530}"/>
    <cellStyle name="Normal 237 4 5 3" xfId="15040" xr:uid="{9EC8BAAE-F0DE-432B-81BC-35FA6127F36B}"/>
    <cellStyle name="Normal 237 4 6" xfId="9450" xr:uid="{8378B5C7-D06C-48E3-B5A0-0B56B39377E1}"/>
    <cellStyle name="Normal 237 4 6 2" xfId="12532" xr:uid="{9619BEB1-009D-4AA6-97A8-CE65540A0775}"/>
    <cellStyle name="Normal 237 4 6 3" xfId="15160" xr:uid="{41C8A6A0-6A3F-49F8-8A29-AC69D9D510E4}"/>
    <cellStyle name="Normal 237 4 7" xfId="9570" xr:uid="{6D66F44E-667E-4525-A03C-A8EE04A3E191}"/>
    <cellStyle name="Normal 237 4 7 2" xfId="15280" xr:uid="{A1FBBED6-5E18-4CCD-98C4-B548AF3EE4E2}"/>
    <cellStyle name="Normal 237 4 8" xfId="12515" xr:uid="{F620CADC-7FFC-4FA9-A414-0A7CAB4F2E39}"/>
    <cellStyle name="Normal 237 4 9" xfId="14920" xr:uid="{D0AE79DF-0538-4E12-A28C-BCAC275C6465}"/>
    <cellStyle name="Normal 237 5" xfId="9209" xr:uid="{7E035543-3E6A-402E-9994-067D8B088858}"/>
    <cellStyle name="Normal 237 5 2" xfId="9267" xr:uid="{1D25CF35-BA2E-4499-90E9-65EEFB8451BD}"/>
    <cellStyle name="Normal 237 5 2 2" xfId="9388" xr:uid="{55504271-AD22-412D-880A-7DD84D0F2C61}"/>
    <cellStyle name="Normal 237 5 2 2 2" xfId="12535" xr:uid="{EAB6154F-476D-48CF-900C-2C235E20BFEC}"/>
    <cellStyle name="Normal 237 5 2 2 3" xfId="15101" xr:uid="{A475E3E9-3647-4586-854E-027910EF1160}"/>
    <cellStyle name="Normal 237 5 2 3" xfId="9511" xr:uid="{E487B3E7-FC89-4B5E-A4BE-59CE7B82C0E1}"/>
    <cellStyle name="Normal 237 5 2 3 2" xfId="12536" xr:uid="{A48EDEC2-85A2-4633-AEF5-B296D9D754F5}"/>
    <cellStyle name="Normal 237 5 2 3 3" xfId="15221" xr:uid="{D33014B6-3674-4EED-9CBF-FB5406DCDA0A}"/>
    <cellStyle name="Normal 237 5 2 4" xfId="9631" xr:uid="{F2F907B4-802B-4C97-8667-0453A1450179}"/>
    <cellStyle name="Normal 237 5 2 4 2" xfId="15341" xr:uid="{1BEC9341-C794-4A42-9E0C-AE5E62D50A10}"/>
    <cellStyle name="Normal 237 5 2 5" xfId="12534" xr:uid="{06C27E95-C32B-47AA-A981-A64D53A01BF3}"/>
    <cellStyle name="Normal 237 5 2 6" xfId="14981" xr:uid="{0D20F0A1-F383-4A77-BF9F-F19695038CC9}"/>
    <cellStyle name="Normal 237 5 3" xfId="9330" xr:uid="{2D73E160-8EB5-47F1-98C9-5365D8FFB65B}"/>
    <cellStyle name="Normal 237 5 3 2" xfId="12537" xr:uid="{57594DAE-0710-4BA3-AEB5-5BF02C94E954}"/>
    <cellStyle name="Normal 237 5 3 3" xfId="15043" xr:uid="{241937DA-5479-4448-885F-E980E1DE7893}"/>
    <cellStyle name="Normal 237 5 4" xfId="9453" xr:uid="{CE829EFE-5F15-4DE5-B445-6DA5A4874ACB}"/>
    <cellStyle name="Normal 237 5 4 2" xfId="12538" xr:uid="{C61A923E-85FC-4E5B-A02D-638F103DBD27}"/>
    <cellStyle name="Normal 237 5 4 3" xfId="15163" xr:uid="{0292786E-D017-4866-9B2B-F0737ED58863}"/>
    <cellStyle name="Normal 237 5 5" xfId="9573" xr:uid="{8293764A-EE61-4C59-A502-12631AD1C569}"/>
    <cellStyle name="Normal 237 5 5 2" xfId="15283" xr:uid="{A9F38C7A-7A21-4CB4-A777-AF86EDD250C0}"/>
    <cellStyle name="Normal 237 5 6" xfId="12533" xr:uid="{DED177A4-C3CE-4A9B-AE8C-3B6F1FCADAC7}"/>
    <cellStyle name="Normal 237 5 7" xfId="14923" xr:uid="{8853F04E-7BBC-4F3B-A85F-E010AD7330F1}"/>
    <cellStyle name="Normal 237 6" xfId="9210" xr:uid="{077A2E14-7BF5-4A57-AA1E-1A2006F2E801}"/>
    <cellStyle name="Normal 237 6 2" xfId="9268" xr:uid="{D1E22289-CB64-46EA-8BE3-16D81E2DF828}"/>
    <cellStyle name="Normal 237 6 2 2" xfId="9389" xr:uid="{E64A1225-A083-4476-8AC8-6AC1B7A2C060}"/>
    <cellStyle name="Normal 237 6 2 2 2" xfId="12541" xr:uid="{E309F7A8-426F-4CF5-9A64-08AFA4E1E0BF}"/>
    <cellStyle name="Normal 237 6 2 2 3" xfId="15102" xr:uid="{28C4AF7C-3331-4704-A5DA-34F0C2BFEEDF}"/>
    <cellStyle name="Normal 237 6 2 3" xfId="9512" xr:uid="{6ED2A89D-DF65-48E8-9588-C65CCE073F36}"/>
    <cellStyle name="Normal 237 6 2 3 2" xfId="12542" xr:uid="{B74BDBC5-51C5-4885-A72A-DADDE1035EFC}"/>
    <cellStyle name="Normal 237 6 2 3 3" xfId="15222" xr:uid="{16DA21FA-6F44-4654-B917-CD2057BC270D}"/>
    <cellStyle name="Normal 237 6 2 4" xfId="9632" xr:uid="{BFD59C40-0919-4322-AE80-6F4735082105}"/>
    <cellStyle name="Normal 237 6 2 4 2" xfId="15342" xr:uid="{8D774A7A-4959-4AE3-BA82-E55CF4A1187C}"/>
    <cellStyle name="Normal 237 6 2 5" xfId="12540" xr:uid="{230EA166-651C-4856-99EE-7976C10F2F49}"/>
    <cellStyle name="Normal 237 6 2 6" xfId="14982" xr:uid="{8E6138DE-0D95-494C-A8C0-979C125656AF}"/>
    <cellStyle name="Normal 237 6 3" xfId="9331" xr:uid="{034D321C-DAD8-4A84-8C79-B0D16449AE61}"/>
    <cellStyle name="Normal 237 6 3 2" xfId="12543" xr:uid="{6FC5D197-1FF4-482B-A9B8-776B7CE4D96F}"/>
    <cellStyle name="Normal 237 6 3 3" xfId="15044" xr:uid="{830A7A8E-DCF4-4625-9F8D-E6BD5060DC3C}"/>
    <cellStyle name="Normal 237 6 4" xfId="9454" xr:uid="{54E29D75-2609-4C5D-8374-29C1F7EC317A}"/>
    <cellStyle name="Normal 237 6 4 2" xfId="12544" xr:uid="{5D8931E6-6F3E-4369-8DDB-836A6750F9D2}"/>
    <cellStyle name="Normal 237 6 4 3" xfId="15164" xr:uid="{596EA632-81C6-43C1-9CC0-10A69465FD5A}"/>
    <cellStyle name="Normal 237 6 5" xfId="9574" xr:uid="{16EE7F9F-5114-4BDA-82AE-60974544EE48}"/>
    <cellStyle name="Normal 237 6 5 2" xfId="15284" xr:uid="{7DC20382-19B5-40A8-9CD9-0340F7B5E303}"/>
    <cellStyle name="Normal 237 6 6" xfId="12539" xr:uid="{A74D4AA2-00BD-44A3-96AF-5608DB3AEF0B}"/>
    <cellStyle name="Normal 237 6 7" xfId="14924" xr:uid="{1059AD65-C447-4F4C-A99D-A9718D0ACF7F}"/>
    <cellStyle name="Normal 237 7" xfId="9211" xr:uid="{A16AB390-A3A1-4356-A624-25B8EDA586F2}"/>
    <cellStyle name="Normal 237 7 2" xfId="9269" xr:uid="{E60D1A04-E285-4296-A66E-456C05F26739}"/>
    <cellStyle name="Normal 237 7 2 2" xfId="9390" xr:uid="{A6EBC86F-5D6A-4BA9-8EE7-998A75602E34}"/>
    <cellStyle name="Normal 237 7 2 2 2" xfId="12547" xr:uid="{94FBBCEC-80B2-427D-A05B-8039D9E139FA}"/>
    <cellStyle name="Normal 237 7 2 2 3" xfId="15103" xr:uid="{08337790-6E72-45ED-AD96-C412E6EF0AC4}"/>
    <cellStyle name="Normal 237 7 2 3" xfId="9513" xr:uid="{B55FC77B-A80A-41AE-B5AC-8843C7C99594}"/>
    <cellStyle name="Normal 237 7 2 3 2" xfId="12548" xr:uid="{724589C3-9804-4E42-82F1-4BC10D499E66}"/>
    <cellStyle name="Normal 237 7 2 3 3" xfId="15223" xr:uid="{D3E8DE71-5C49-4AFC-9D50-DD1FBBA8883D}"/>
    <cellStyle name="Normal 237 7 2 4" xfId="9633" xr:uid="{10EA4B0D-5E65-401C-A02D-F751F2C3F7E1}"/>
    <cellStyle name="Normal 237 7 2 4 2" xfId="15343" xr:uid="{031777C4-F7F1-49CB-9BB3-C841D9A75BBB}"/>
    <cellStyle name="Normal 237 7 2 5" xfId="12546" xr:uid="{A39BF0E4-FC2E-4C68-B6DF-8BC821B8F06E}"/>
    <cellStyle name="Normal 237 7 2 6" xfId="14983" xr:uid="{4763CE6A-B643-4887-9EBE-680330A6D0A0}"/>
    <cellStyle name="Normal 237 7 3" xfId="9332" xr:uid="{38E28483-DD0C-4647-935F-E3A84E6C7ED0}"/>
    <cellStyle name="Normal 237 7 3 2" xfId="12549" xr:uid="{2811476C-2C28-45A0-8438-73A84D24AEBD}"/>
    <cellStyle name="Normal 237 7 3 3" xfId="15045" xr:uid="{C793692C-EABD-4F02-91FC-EA7BD3E099F8}"/>
    <cellStyle name="Normal 237 7 4" xfId="9455" xr:uid="{91AF127C-921B-40E0-8C54-F94B8F6F3C79}"/>
    <cellStyle name="Normal 237 7 4 2" xfId="12550" xr:uid="{4933BA66-7DAA-4CBE-8149-1768717194D0}"/>
    <cellStyle name="Normal 237 7 4 3" xfId="15165" xr:uid="{C9B4F672-7A59-4540-BE30-2E461FE33FB9}"/>
    <cellStyle name="Normal 237 7 5" xfId="9575" xr:uid="{58519741-AE0C-409C-A007-AE5163F26704}"/>
    <cellStyle name="Normal 237 7 5 2" xfId="15285" xr:uid="{D034A3E2-B792-4A84-9FC7-63A07E59740E}"/>
    <cellStyle name="Normal 237 7 6" xfId="12545" xr:uid="{2DDC5DE1-1518-4D17-BA28-AA1475A4E170}"/>
    <cellStyle name="Normal 237 7 7" xfId="14925" xr:uid="{5DFF7531-570A-4D23-9BA7-9A0B020270B4}"/>
    <cellStyle name="Normal 237 8" xfId="9255" xr:uid="{FA5899CC-695B-48C7-A49F-64B6F6179115}"/>
    <cellStyle name="Normal 237 8 2" xfId="9376" xr:uid="{EC300360-5184-4A88-8AB7-E2562CE4996A}"/>
    <cellStyle name="Normal 237 8 2 2" xfId="12552" xr:uid="{81CEA0C8-9000-4B9F-A907-0FCC2DB9F08A}"/>
    <cellStyle name="Normal 237 8 2 3" xfId="15089" xr:uid="{C2CF4A48-29EB-4116-A94E-CC18890169BB}"/>
    <cellStyle name="Normal 237 8 3" xfId="9499" xr:uid="{7694D52F-47A9-44D4-87EC-FBEDFDA4811D}"/>
    <cellStyle name="Normal 237 8 3 2" xfId="12553" xr:uid="{DFCC4B2B-07D3-430C-AC40-9ADB774FC6EB}"/>
    <cellStyle name="Normal 237 8 3 3" xfId="15209" xr:uid="{2605C167-63EE-42C8-855D-03891DD729DF}"/>
    <cellStyle name="Normal 237 8 4" xfId="9619" xr:uid="{87C8516B-F20A-4AE1-A09F-A4CA08B0708B}"/>
    <cellStyle name="Normal 237 8 4 2" xfId="15329" xr:uid="{221CF326-9D2E-4FBF-A208-75E11EA147BE}"/>
    <cellStyle name="Normal 237 8 5" xfId="12551" xr:uid="{828931E3-89E2-4281-9FAF-8677F8ABD27E}"/>
    <cellStyle name="Normal 237 8 6" xfId="14969" xr:uid="{89A59164-B3A6-4EDE-803D-5FA00E9079F0}"/>
    <cellStyle name="Normal 237 9" xfId="9302" xr:uid="{7245E457-0889-45F6-952C-EB9A5EC4029A}"/>
    <cellStyle name="Normal 237 9 2" xfId="12554" xr:uid="{A0A956E5-36C0-4DD5-9787-120DA4CBC422}"/>
    <cellStyle name="Normal 237 9 3" xfId="15015" xr:uid="{B6E7CBEC-F0C6-4EC7-B8D9-A30EE08083C8}"/>
    <cellStyle name="Normal 238" xfId="8975" xr:uid="{9F94E6E9-CB82-4283-BA28-4DFCCC202403}"/>
    <cellStyle name="Normal 238 10" xfId="9426" xr:uid="{CA9E1B0E-0A84-4773-8BC0-FF7910B331F6}"/>
    <cellStyle name="Normal 238 10 2" xfId="12556" xr:uid="{A376E8FD-CE8D-4246-A40C-7BF9E3BF2886}"/>
    <cellStyle name="Normal 238 10 3" xfId="15136" xr:uid="{A06A08B5-6F67-4C3E-ABA2-CC2A08F38296}"/>
    <cellStyle name="Normal 238 11" xfId="9546" xr:uid="{E1649397-1C9B-4F3E-9AEE-87EFC7DF8AE8}"/>
    <cellStyle name="Normal 238 11 2" xfId="15256" xr:uid="{84768CD2-2D8B-4A3D-8A0A-C643F860EC3D}"/>
    <cellStyle name="Normal 238 12" xfId="12555" xr:uid="{4738288D-7073-49D4-9EE2-889A9D719660}"/>
    <cellStyle name="Normal 238 13" xfId="14896" xr:uid="{A5FC01B6-A9A3-495C-BEE6-CB2D8922E9E4}"/>
    <cellStyle name="Normal 238 2" xfId="9212" xr:uid="{2873FF2E-B32A-440E-8412-56186074881A}"/>
    <cellStyle name="Normal 238 2 10" xfId="14926" xr:uid="{E0EC3974-790C-40F2-8500-036BE63E9478}"/>
    <cellStyle name="Normal 238 2 2" xfId="9213" xr:uid="{8C2E1CEA-8F5C-40EA-BC4C-FF5CE1A62F64}"/>
    <cellStyle name="Normal 238 2 2 2" xfId="9272" xr:uid="{D1D25A4E-1936-448D-B0F3-CBEDD9F44154}"/>
    <cellStyle name="Normal 238 2 2 2 2" xfId="9393" xr:uid="{4973EE85-52B7-4345-AAFE-62357FAAA7A6}"/>
    <cellStyle name="Normal 238 2 2 2 2 2" xfId="12560" xr:uid="{87247F0D-BF0F-44FA-AD27-089D3B6EFA46}"/>
    <cellStyle name="Normal 238 2 2 2 2 3" xfId="15106" xr:uid="{50E004C4-0BA9-4A3E-A117-BAE8F75578B0}"/>
    <cellStyle name="Normal 238 2 2 2 3" xfId="9516" xr:uid="{1C963014-4A52-4269-A644-4B64AC6F86A0}"/>
    <cellStyle name="Normal 238 2 2 2 3 2" xfId="12561" xr:uid="{CE8199B9-C90F-46F3-A2CD-8B7954EDD17F}"/>
    <cellStyle name="Normal 238 2 2 2 3 3" xfId="15226" xr:uid="{C6C0565B-0B5A-494D-97A8-6C6103DE703E}"/>
    <cellStyle name="Normal 238 2 2 2 4" xfId="9636" xr:uid="{B0AF12B2-E1B2-42DC-A8D9-3618FABC403C}"/>
    <cellStyle name="Normal 238 2 2 2 4 2" xfId="15346" xr:uid="{2F77CE9A-83A9-4CFD-B1CF-6B17BABAABBF}"/>
    <cellStyle name="Normal 238 2 2 2 5" xfId="12559" xr:uid="{86DC721B-91D3-4DC1-9EEE-B0085FC9814A}"/>
    <cellStyle name="Normal 238 2 2 2 6" xfId="14986" xr:uid="{F7AEFF83-7852-4AAC-A801-3B2386434622}"/>
    <cellStyle name="Normal 238 2 2 3" xfId="9334" xr:uid="{C218A4BF-4961-493D-8169-24E122F47519}"/>
    <cellStyle name="Normal 238 2 2 3 2" xfId="12562" xr:uid="{526266B5-BA76-48EC-BAA1-A417CF0476DD}"/>
    <cellStyle name="Normal 238 2 2 3 3" xfId="15047" xr:uid="{886DDDB8-BF25-4CA0-9FE3-FF3142C5865F}"/>
    <cellStyle name="Normal 238 2 2 4" xfId="9457" xr:uid="{B232FCA8-EE66-448D-9BE7-2B92E2B10504}"/>
    <cellStyle name="Normal 238 2 2 4 2" xfId="12563" xr:uid="{BD329FE1-CD7F-4D4C-B1B3-7E5429FAE2E0}"/>
    <cellStyle name="Normal 238 2 2 4 3" xfId="15167" xr:uid="{38F7A191-C965-467F-B468-13676A7690AB}"/>
    <cellStyle name="Normal 238 2 2 5" xfId="9577" xr:uid="{BB3BD4DF-087E-419A-832A-3A6C2E979784}"/>
    <cellStyle name="Normal 238 2 2 5 2" xfId="15287" xr:uid="{7B2134DA-7053-4E0E-8962-A399E0A9863E}"/>
    <cellStyle name="Normal 238 2 2 6" xfId="12558" xr:uid="{3053CD9D-8ECA-4537-A13A-E03D8FF312E9}"/>
    <cellStyle name="Normal 238 2 2 7" xfId="14927" xr:uid="{CA344140-FB21-4EC3-89C0-46180A37B678}"/>
    <cellStyle name="Normal 238 2 3" xfId="9214" xr:uid="{260077F1-A163-4A0E-9CE5-E7D5DC13CAE1}"/>
    <cellStyle name="Normal 238 2 3 2" xfId="9273" xr:uid="{AF21C49A-B82D-4987-96F8-B9A4D5C67563}"/>
    <cellStyle name="Normal 238 2 3 2 2" xfId="9394" xr:uid="{A468E429-5A42-412A-BBC9-0E5272EEAA4A}"/>
    <cellStyle name="Normal 238 2 3 2 2 2" xfId="12566" xr:uid="{A79B721F-8DA5-41FD-82D7-1AD1855546BB}"/>
    <cellStyle name="Normal 238 2 3 2 2 3" xfId="15107" xr:uid="{087B8695-BEB5-40B8-A60E-7D812E769C18}"/>
    <cellStyle name="Normal 238 2 3 2 3" xfId="9517" xr:uid="{01C641E2-C416-40CE-9B64-3EF949B928A5}"/>
    <cellStyle name="Normal 238 2 3 2 3 2" xfId="12567" xr:uid="{277ECDA7-CC87-4831-88C2-59755A56EAB2}"/>
    <cellStyle name="Normal 238 2 3 2 3 3" xfId="15227" xr:uid="{97EA1236-3B3A-4A66-992A-0C09ECFB39EF}"/>
    <cellStyle name="Normal 238 2 3 2 4" xfId="9637" xr:uid="{FFB63328-F3C4-4A98-87D6-5F2DEB71D7D9}"/>
    <cellStyle name="Normal 238 2 3 2 4 2" xfId="15347" xr:uid="{6AFAA906-C2BE-435B-8A87-EC21ACE405AF}"/>
    <cellStyle name="Normal 238 2 3 2 5" xfId="12565" xr:uid="{5277AF9B-A58C-4DC0-97D1-4C294EF62B93}"/>
    <cellStyle name="Normal 238 2 3 2 6" xfId="14987" xr:uid="{C197499C-10A4-4DBB-99F8-2C0CA9EF428D}"/>
    <cellStyle name="Normal 238 2 3 3" xfId="9335" xr:uid="{FFB29EA1-5074-4863-AB37-8DEE7CB7CF66}"/>
    <cellStyle name="Normal 238 2 3 3 2" xfId="12568" xr:uid="{17696A74-7439-4B40-B086-DC5DE3D43802}"/>
    <cellStyle name="Normal 238 2 3 3 3" xfId="15048" xr:uid="{76C45687-874E-4256-A232-E34075E1CFE9}"/>
    <cellStyle name="Normal 238 2 3 4" xfId="9458" xr:uid="{2972A32B-8D60-42D4-BC1A-D73B1F0E9723}"/>
    <cellStyle name="Normal 238 2 3 4 2" xfId="12569" xr:uid="{C102F6D6-EBB4-4878-B6A9-40E7F19FD091}"/>
    <cellStyle name="Normal 238 2 3 4 3" xfId="15168" xr:uid="{06EB08FB-7B23-40E2-AA8C-345CFE8A0D79}"/>
    <cellStyle name="Normal 238 2 3 5" xfId="9578" xr:uid="{8E15932F-9206-47CE-B597-0F79AD2CD6D9}"/>
    <cellStyle name="Normal 238 2 3 5 2" xfId="15288" xr:uid="{0DE7FCF5-2774-4560-BF46-24E15831DEF2}"/>
    <cellStyle name="Normal 238 2 3 6" xfId="12564" xr:uid="{10938B8E-93D0-4F58-9313-AB2D34AAB479}"/>
    <cellStyle name="Normal 238 2 3 7" xfId="14928" xr:uid="{85A238EC-3E0B-4C7A-8C4F-32C8AF71DDA5}"/>
    <cellStyle name="Normal 238 2 4" xfId="9215" xr:uid="{8ADD458C-E314-42B8-B969-F913B535DE80}"/>
    <cellStyle name="Normal 238 2 4 2" xfId="9274" xr:uid="{F1CC685C-8EA7-4D3A-9E19-1695003D6C78}"/>
    <cellStyle name="Normal 238 2 4 2 2" xfId="9395" xr:uid="{FAC4B6A0-C498-4D0E-8456-15EC5A349BB1}"/>
    <cellStyle name="Normal 238 2 4 2 2 2" xfId="12572" xr:uid="{423208BC-C855-4AEA-A2F0-5E3239E1CFA4}"/>
    <cellStyle name="Normal 238 2 4 2 2 3" xfId="15108" xr:uid="{9DD30BEE-E465-4203-91FF-5A59CD0AF51B}"/>
    <cellStyle name="Normal 238 2 4 2 3" xfId="9518" xr:uid="{33999DB5-469F-4E91-9F2F-9024BCF0BD60}"/>
    <cellStyle name="Normal 238 2 4 2 3 2" xfId="12573" xr:uid="{3BC72C0E-6554-449E-BB42-500CDD44F4B2}"/>
    <cellStyle name="Normal 238 2 4 2 3 3" xfId="15228" xr:uid="{F7E32CC4-D4AE-4F0D-A6DA-883368484979}"/>
    <cellStyle name="Normal 238 2 4 2 4" xfId="9638" xr:uid="{36DAA590-5EB7-4330-B127-ACBC6560CB50}"/>
    <cellStyle name="Normal 238 2 4 2 4 2" xfId="15348" xr:uid="{06C7AEAE-CFF3-4BF2-AD4D-381BE79BDF51}"/>
    <cellStyle name="Normal 238 2 4 2 5" xfId="12571" xr:uid="{C6132C10-C5EF-4CBA-A86C-5DEA8CCD435E}"/>
    <cellStyle name="Normal 238 2 4 2 6" xfId="14988" xr:uid="{5124837E-D270-4C64-9B91-CF80055D171C}"/>
    <cellStyle name="Normal 238 2 4 3" xfId="9336" xr:uid="{01C00E4C-3176-47E4-8AEA-5AD80195372D}"/>
    <cellStyle name="Normal 238 2 4 3 2" xfId="12574" xr:uid="{F80D8A07-3455-4C53-8B50-B6D863212224}"/>
    <cellStyle name="Normal 238 2 4 3 3" xfId="15049" xr:uid="{6E1EF021-3D61-4D07-9554-DA0216D8CC14}"/>
    <cellStyle name="Normal 238 2 4 4" xfId="9459" xr:uid="{837E7460-A2EC-4347-A7E6-B9E99A4DC6DE}"/>
    <cellStyle name="Normal 238 2 4 4 2" xfId="12575" xr:uid="{B42BF2FC-1383-4E9A-83FD-233F72071912}"/>
    <cellStyle name="Normal 238 2 4 4 3" xfId="15169" xr:uid="{ABC3FB5E-74F0-45CA-9451-1A9C8C6DE939}"/>
    <cellStyle name="Normal 238 2 4 5" xfId="9579" xr:uid="{91D48045-5BF3-4D20-96E9-16FC2D5354E9}"/>
    <cellStyle name="Normal 238 2 4 5 2" xfId="15289" xr:uid="{A96106FD-19BB-4F5D-B75D-0E102EA27786}"/>
    <cellStyle name="Normal 238 2 4 6" xfId="12570" xr:uid="{2731470D-628D-4764-958D-B636491F405D}"/>
    <cellStyle name="Normal 238 2 4 7" xfId="14929" xr:uid="{1767151D-C458-478E-A8BC-AD989E1ABF88}"/>
    <cellStyle name="Normal 238 2 5" xfId="9271" xr:uid="{927F5524-E4E3-4317-AFFE-8A0C7678DABD}"/>
    <cellStyle name="Normal 238 2 5 2" xfId="9392" xr:uid="{4C8AB1FE-E5AA-452C-9C0B-D3059E36A3F3}"/>
    <cellStyle name="Normal 238 2 5 2 2" xfId="12577" xr:uid="{05B80CF2-9761-47D8-9954-36633B78DAF3}"/>
    <cellStyle name="Normal 238 2 5 2 3" xfId="15105" xr:uid="{CEEA957C-6ACB-442B-B93D-DB9309341F71}"/>
    <cellStyle name="Normal 238 2 5 3" xfId="9515" xr:uid="{81787122-3217-4DD3-8439-54B4475B6DBF}"/>
    <cellStyle name="Normal 238 2 5 3 2" xfId="12578" xr:uid="{84086ED8-7976-48AE-99C8-198CDA3A4539}"/>
    <cellStyle name="Normal 238 2 5 3 3" xfId="15225" xr:uid="{A74AD9E1-0AFF-4F89-B6F9-560F67C46FE8}"/>
    <cellStyle name="Normal 238 2 5 4" xfId="9635" xr:uid="{62831189-730D-44EB-8284-382A6357C799}"/>
    <cellStyle name="Normal 238 2 5 4 2" xfId="15345" xr:uid="{0271FE3B-5CC7-4222-BBC0-F916411A79CE}"/>
    <cellStyle name="Normal 238 2 5 5" xfId="12576" xr:uid="{108449F8-F766-4713-B65D-B35F7C7D9DE1}"/>
    <cellStyle name="Normal 238 2 5 6" xfId="14985" xr:uid="{A5E5180A-EB0D-48E7-B806-41BE64780712}"/>
    <cellStyle name="Normal 238 2 6" xfId="9333" xr:uid="{47D5B80E-75CB-4F93-B4A4-349177904A66}"/>
    <cellStyle name="Normal 238 2 6 2" xfId="12579" xr:uid="{C32D69D6-F15A-4C24-8640-B7CC7567C255}"/>
    <cellStyle name="Normal 238 2 6 3" xfId="15046" xr:uid="{73B7503B-5FB2-48FE-9405-FADA9A7DB6FC}"/>
    <cellStyle name="Normal 238 2 7" xfId="9456" xr:uid="{CB16D117-8E96-4389-8EBC-8579BFCA056A}"/>
    <cellStyle name="Normal 238 2 7 2" xfId="12580" xr:uid="{348FBEDC-F95A-4DD5-8395-6A4EDEB793AE}"/>
    <cellStyle name="Normal 238 2 7 3" xfId="15166" xr:uid="{FCC39DF6-BECE-4C08-8396-9FCDE9669174}"/>
    <cellStyle name="Normal 238 2 8" xfId="9576" xr:uid="{F67E43DA-2025-4E4B-996C-6523637B1FB0}"/>
    <cellStyle name="Normal 238 2 8 2" xfId="15286" xr:uid="{07BC0299-5FDA-4EA9-9763-6F93BF8884F2}"/>
    <cellStyle name="Normal 238 2 9" xfId="12557" xr:uid="{1C85525C-72A8-4BA5-98DE-82626CAEFD5E}"/>
    <cellStyle name="Normal 238 3" xfId="9216" xr:uid="{0D5F6695-AC22-4ECC-A5DC-15907D40EFB4}"/>
    <cellStyle name="Normal 238 3 10" xfId="14930" xr:uid="{EDF323DF-6658-48A7-872F-EC1F065DD5B4}"/>
    <cellStyle name="Normal 238 3 2" xfId="9217" xr:uid="{72BC8C3E-14C3-4748-9DC7-0994B7BAD3A3}"/>
    <cellStyle name="Normal 238 3 2 2" xfId="9276" xr:uid="{C01A7B0C-EA39-42A6-B23E-ACE4006CCA7B}"/>
    <cellStyle name="Normal 238 3 2 2 2" xfId="9397" xr:uid="{8780B31E-1176-44AD-9199-666B35B56EE1}"/>
    <cellStyle name="Normal 238 3 2 2 2 2" xfId="12584" xr:uid="{89E401EE-AEE7-4DF0-86CE-3D450393CDC7}"/>
    <cellStyle name="Normal 238 3 2 2 2 3" xfId="15110" xr:uid="{93671E6F-0DBC-4D93-B1BC-4F066C35ACAE}"/>
    <cellStyle name="Normal 238 3 2 2 3" xfId="9520" xr:uid="{0B944DB7-DB09-4F06-9A9C-A34A5CDCA598}"/>
    <cellStyle name="Normal 238 3 2 2 3 2" xfId="12585" xr:uid="{28C252FC-EDC5-4D88-ABF3-B8433A9934BA}"/>
    <cellStyle name="Normal 238 3 2 2 3 3" xfId="15230" xr:uid="{7F600209-255A-4EDD-A61F-337BF8EDF4F6}"/>
    <cellStyle name="Normal 238 3 2 2 4" xfId="9640" xr:uid="{100CF0EE-BF53-4704-AE16-C3B1C552BA19}"/>
    <cellStyle name="Normal 238 3 2 2 4 2" xfId="15350" xr:uid="{263D92A8-0A7C-493D-974E-AB9C39077297}"/>
    <cellStyle name="Normal 238 3 2 2 5" xfId="12583" xr:uid="{28C96A9A-1CDB-4183-BDBC-CC36A47966EF}"/>
    <cellStyle name="Normal 238 3 2 2 6" xfId="14990" xr:uid="{642DE2FA-B8D6-46CE-9070-44DE03C00214}"/>
    <cellStyle name="Normal 238 3 2 3" xfId="9338" xr:uid="{96F6817D-21C5-481A-A752-7CED74F06629}"/>
    <cellStyle name="Normal 238 3 2 3 2" xfId="12586" xr:uid="{9155C3D6-C5BF-4148-9702-857C58B0A770}"/>
    <cellStyle name="Normal 238 3 2 3 3" xfId="15051" xr:uid="{7426281B-D82E-4A57-8F6B-74BFE78FF1F4}"/>
    <cellStyle name="Normal 238 3 2 4" xfId="9461" xr:uid="{67B9124C-3A62-477D-91D6-39801A24AF7B}"/>
    <cellStyle name="Normal 238 3 2 4 2" xfId="12587" xr:uid="{FECB517F-6463-459C-B262-26F790F92652}"/>
    <cellStyle name="Normal 238 3 2 4 3" xfId="15171" xr:uid="{DEEB87B3-CBA4-4995-A2E1-3FF357176418}"/>
    <cellStyle name="Normal 238 3 2 5" xfId="9581" xr:uid="{69DC0F96-1B01-4E7B-B7A5-879634297258}"/>
    <cellStyle name="Normal 238 3 2 5 2" xfId="15291" xr:uid="{96834D01-AA56-4111-9DA1-A618DC32FDE1}"/>
    <cellStyle name="Normal 238 3 2 6" xfId="12582" xr:uid="{03704A4C-91AF-4019-9D36-5F8CAA3362ED}"/>
    <cellStyle name="Normal 238 3 2 7" xfId="14931" xr:uid="{0F984DE7-BE8C-49FB-B7D6-1031F20A02FD}"/>
    <cellStyle name="Normal 238 3 3" xfId="9218" xr:uid="{AB553980-8BD7-4D22-BDB4-80A92E6F6332}"/>
    <cellStyle name="Normal 238 3 3 2" xfId="9277" xr:uid="{A971AA7A-A9A1-4543-A7AD-C368796B6985}"/>
    <cellStyle name="Normal 238 3 3 2 2" xfId="9398" xr:uid="{F04F6523-A734-417F-9B6D-0C7B1E6FB9D8}"/>
    <cellStyle name="Normal 238 3 3 2 2 2" xfId="12590" xr:uid="{97D96635-2B92-4ABC-8EB1-6BF5A07E98BE}"/>
    <cellStyle name="Normal 238 3 3 2 2 3" xfId="15111" xr:uid="{BA771E0A-D210-4F3D-A116-B326901953FF}"/>
    <cellStyle name="Normal 238 3 3 2 3" xfId="9521" xr:uid="{3BA98E06-79FD-4411-AD23-D183DC6A7473}"/>
    <cellStyle name="Normal 238 3 3 2 3 2" xfId="12591" xr:uid="{0B51B29F-F3F2-437A-BF3F-707533A5C96B}"/>
    <cellStyle name="Normal 238 3 3 2 3 3" xfId="15231" xr:uid="{963FBB77-57AE-45BB-B428-CD668D0CE98D}"/>
    <cellStyle name="Normal 238 3 3 2 4" xfId="9641" xr:uid="{4BC619A9-2D5D-4C7A-BCFB-013DC689CB1B}"/>
    <cellStyle name="Normal 238 3 3 2 4 2" xfId="15351" xr:uid="{6E153BF1-4D86-41A1-9A1F-808E84B79153}"/>
    <cellStyle name="Normal 238 3 3 2 5" xfId="12589" xr:uid="{0917B322-9CC1-4B9B-8519-0688832C3F7F}"/>
    <cellStyle name="Normal 238 3 3 2 6" xfId="14991" xr:uid="{92BCE5A4-55F7-43F7-81A0-AFBBB4902C4F}"/>
    <cellStyle name="Normal 238 3 3 3" xfId="9339" xr:uid="{7A17CCAE-61B5-485C-94BE-3F2D0344D63D}"/>
    <cellStyle name="Normal 238 3 3 3 2" xfId="12592" xr:uid="{DE4247A3-0FC4-4A64-8ED0-423404347542}"/>
    <cellStyle name="Normal 238 3 3 3 3" xfId="15052" xr:uid="{FAC06C20-2B14-4C5F-B911-70F38DA25A09}"/>
    <cellStyle name="Normal 238 3 3 4" xfId="9462" xr:uid="{7A8DA1AC-C348-479C-954A-C7A7D1E79FBE}"/>
    <cellStyle name="Normal 238 3 3 4 2" xfId="12593" xr:uid="{1B52F1DD-946C-4416-9748-F01F70B841F5}"/>
    <cellStyle name="Normal 238 3 3 4 3" xfId="15172" xr:uid="{712D4933-8C6C-4D25-B3B9-7A3A573E5319}"/>
    <cellStyle name="Normal 238 3 3 5" xfId="9582" xr:uid="{4A6029BD-0415-4219-B1D9-96BA38FB4DEF}"/>
    <cellStyle name="Normal 238 3 3 5 2" xfId="15292" xr:uid="{B5838A06-5868-433F-80E1-2AFB695AE083}"/>
    <cellStyle name="Normal 238 3 3 6" xfId="12588" xr:uid="{F5388413-C835-44AD-BD6A-8C7DC2B6F2F9}"/>
    <cellStyle name="Normal 238 3 3 7" xfId="14932" xr:uid="{CE261EEA-260B-4EAF-9CB1-20788BE6A193}"/>
    <cellStyle name="Normal 238 3 4" xfId="9219" xr:uid="{5945AB9A-FAE2-4140-8F6B-FE80EC1AE4B6}"/>
    <cellStyle name="Normal 238 3 4 2" xfId="9278" xr:uid="{68AC24A0-C37E-48D8-B165-79CABF010A60}"/>
    <cellStyle name="Normal 238 3 4 2 2" xfId="9399" xr:uid="{3FBAAB5F-C3BB-49CA-9830-575DB9955C64}"/>
    <cellStyle name="Normal 238 3 4 2 2 2" xfId="12596" xr:uid="{E21CFC8F-7EE2-4782-AD54-7F8ACA168104}"/>
    <cellStyle name="Normal 238 3 4 2 2 3" xfId="15112" xr:uid="{1D85E182-4D48-4ECF-94D1-D532F7EBE1F6}"/>
    <cellStyle name="Normal 238 3 4 2 3" xfId="9522" xr:uid="{0D88DA5A-4CAB-48D6-BB22-F52C35017D97}"/>
    <cellStyle name="Normal 238 3 4 2 3 2" xfId="12597" xr:uid="{AD839797-05BE-4239-ADE8-DDE3C056228D}"/>
    <cellStyle name="Normal 238 3 4 2 3 3" xfId="15232" xr:uid="{E5F1E3B3-7FCB-42AB-BF76-6455C423AEC6}"/>
    <cellStyle name="Normal 238 3 4 2 4" xfId="9642" xr:uid="{FDB8CBA8-327D-4A8C-80C3-6EB9E7AE5FFE}"/>
    <cellStyle name="Normal 238 3 4 2 4 2" xfId="15352" xr:uid="{5C18ED9D-B9BF-4C91-AA7D-1030E071D6C8}"/>
    <cellStyle name="Normal 238 3 4 2 5" xfId="12595" xr:uid="{0FB701D0-857B-4EAD-9D91-D37C452FF8DA}"/>
    <cellStyle name="Normal 238 3 4 2 6" xfId="14992" xr:uid="{EA9D3649-94ED-4608-AFDA-D08BBCF15EF5}"/>
    <cellStyle name="Normal 238 3 4 3" xfId="9340" xr:uid="{A2DEDFD3-77A5-4C12-8049-57264BAED459}"/>
    <cellStyle name="Normal 238 3 4 3 2" xfId="12598" xr:uid="{16376B3A-1157-482F-941E-157E815FE8BD}"/>
    <cellStyle name="Normal 238 3 4 3 3" xfId="15053" xr:uid="{2260D8AD-E914-4DD4-9E9D-EA882FC05AD6}"/>
    <cellStyle name="Normal 238 3 4 4" xfId="9463" xr:uid="{4F497C6A-65CB-4448-9D90-53169F306461}"/>
    <cellStyle name="Normal 238 3 4 4 2" xfId="12599" xr:uid="{3A13E66E-1622-4EDE-BE6A-4E5590D89CF2}"/>
    <cellStyle name="Normal 238 3 4 4 3" xfId="15173" xr:uid="{FF7DD138-1BE7-4902-BE38-C12D6B32D1B0}"/>
    <cellStyle name="Normal 238 3 4 5" xfId="9583" xr:uid="{9274A4B8-CC61-4F51-8CAC-68D820408991}"/>
    <cellStyle name="Normal 238 3 4 5 2" xfId="15293" xr:uid="{D4EFE884-1FD1-4871-8B5C-BB0465148C28}"/>
    <cellStyle name="Normal 238 3 4 6" xfId="12594" xr:uid="{D5630555-31F3-4BEA-AD1D-B0F27B697954}"/>
    <cellStyle name="Normal 238 3 4 7" xfId="14933" xr:uid="{032C5A5F-5248-40FE-9F8E-C10FE053E3B3}"/>
    <cellStyle name="Normal 238 3 5" xfId="9275" xr:uid="{08F0F3E6-AA83-40C9-8210-856FF248AFCE}"/>
    <cellStyle name="Normal 238 3 5 2" xfId="9396" xr:uid="{BC9DAAF7-BEE3-41BE-B1C3-5811E5AE9E6B}"/>
    <cellStyle name="Normal 238 3 5 2 2" xfId="12601" xr:uid="{9AFACA8E-C285-4B19-A589-E7A31CD67612}"/>
    <cellStyle name="Normal 238 3 5 2 3" xfId="15109" xr:uid="{BD006287-D41D-4DD0-B3C4-F7751F3E64E5}"/>
    <cellStyle name="Normal 238 3 5 3" xfId="9519" xr:uid="{B5940D77-A396-4B6F-B9FB-3E6A26A25917}"/>
    <cellStyle name="Normal 238 3 5 3 2" xfId="12602" xr:uid="{2C85130E-B7E7-486B-80B2-663801082F0E}"/>
    <cellStyle name="Normal 238 3 5 3 3" xfId="15229" xr:uid="{244F59AF-B2D4-4C44-93D8-286ABB58A776}"/>
    <cellStyle name="Normal 238 3 5 4" xfId="9639" xr:uid="{BF5D31C2-9F8B-47BC-A939-ED3CFCCFE98B}"/>
    <cellStyle name="Normal 238 3 5 4 2" xfId="15349" xr:uid="{2BD64BDB-CEA7-455A-8267-53C467EB7155}"/>
    <cellStyle name="Normal 238 3 5 5" xfId="12600" xr:uid="{6409B710-22F7-4B01-8D57-4B1EFEF88737}"/>
    <cellStyle name="Normal 238 3 5 6" xfId="14989" xr:uid="{21F4A19E-88DF-4753-9003-B5EFDD785F40}"/>
    <cellStyle name="Normal 238 3 6" xfId="9337" xr:uid="{13BD6099-F540-42D6-9FEC-D3BA34A9BAA4}"/>
    <cellStyle name="Normal 238 3 6 2" xfId="12603" xr:uid="{BABF254E-EDC8-4892-9180-2D2AA791B9BB}"/>
    <cellStyle name="Normal 238 3 6 3" xfId="15050" xr:uid="{8BFED7F4-B124-40BB-810F-01A810D77B20}"/>
    <cellStyle name="Normal 238 3 7" xfId="9460" xr:uid="{32D0B893-D98F-48BC-8B3F-2F79A3390A22}"/>
    <cellStyle name="Normal 238 3 7 2" xfId="12604" xr:uid="{6C5F9951-D40C-4DE9-A9E9-B9C5A615E9E1}"/>
    <cellStyle name="Normal 238 3 7 3" xfId="15170" xr:uid="{6651F896-CA86-4B2F-AE10-57CF5412A94E}"/>
    <cellStyle name="Normal 238 3 8" xfId="9580" xr:uid="{F56A422D-3EFC-4283-8B11-5ADA8866218F}"/>
    <cellStyle name="Normal 238 3 8 2" xfId="15290" xr:uid="{0911A0E7-6D43-4972-9F4E-E7011B993761}"/>
    <cellStyle name="Normal 238 3 9" xfId="12581" xr:uid="{69E83B4D-F7A8-49D7-BFB6-81E32DC614A4}"/>
    <cellStyle name="Normal 238 4" xfId="9220" xr:uid="{B9F86037-B022-47FE-9577-C8A98FB32D18}"/>
    <cellStyle name="Normal 238 4 2" xfId="9221" xr:uid="{34C7A044-3689-40DF-879E-01DFDE14BF39}"/>
    <cellStyle name="Normal 238 4 2 2" xfId="9280" xr:uid="{8243B2E0-A7DA-42C7-9773-F6DA3A1926DD}"/>
    <cellStyle name="Normal 238 4 2 2 2" xfId="9401" xr:uid="{8014E64A-3B9D-42C2-92A4-631C1DADEFA6}"/>
    <cellStyle name="Normal 238 4 2 2 2 2" xfId="12608" xr:uid="{6FDC8E7F-1821-464B-B37B-4DF8BE2801F3}"/>
    <cellStyle name="Normal 238 4 2 2 2 3" xfId="15114" xr:uid="{3B6284E7-8252-4FE6-ABCD-501F79088A39}"/>
    <cellStyle name="Normal 238 4 2 2 3" xfId="9524" xr:uid="{A1A91EE8-A0F1-417D-87F2-18E9EBDF0003}"/>
    <cellStyle name="Normal 238 4 2 2 3 2" xfId="12609" xr:uid="{A911816B-C79F-4AE3-A599-A6C76E9606C0}"/>
    <cellStyle name="Normal 238 4 2 2 3 3" xfId="15234" xr:uid="{5AF70550-4B10-4346-8F65-2BC84DC25FA8}"/>
    <cellStyle name="Normal 238 4 2 2 4" xfId="9644" xr:uid="{B0A81F00-1A69-48A6-9BC2-5498917CC8CD}"/>
    <cellStyle name="Normal 238 4 2 2 4 2" xfId="15354" xr:uid="{601E6E2A-2E8A-42F2-8C65-9C0327E7F27E}"/>
    <cellStyle name="Normal 238 4 2 2 5" xfId="12607" xr:uid="{A1418065-F5D9-4AFD-B35F-E8AFF2DCC012}"/>
    <cellStyle name="Normal 238 4 2 2 6" xfId="14994" xr:uid="{4DD7579F-79EA-43D5-ABB6-DA07A70D58D1}"/>
    <cellStyle name="Normal 238 4 2 3" xfId="9342" xr:uid="{46C3F74C-23E0-4D33-A82D-FC9F4F68D5E9}"/>
    <cellStyle name="Normal 238 4 2 3 2" xfId="12610" xr:uid="{73CDDAE0-26D2-44BD-9496-5983A178E2DC}"/>
    <cellStyle name="Normal 238 4 2 3 3" xfId="15055" xr:uid="{FDD69831-B4A8-4DEE-B218-5D7FAA08AFA2}"/>
    <cellStyle name="Normal 238 4 2 4" xfId="9465" xr:uid="{B22A7A87-751E-423B-964A-309418BBD4FB}"/>
    <cellStyle name="Normal 238 4 2 4 2" xfId="12611" xr:uid="{AE082BD3-5092-48F8-A3E1-E0390A15A8B1}"/>
    <cellStyle name="Normal 238 4 2 4 3" xfId="15175" xr:uid="{29F3B561-D546-497A-B706-D75E55139F99}"/>
    <cellStyle name="Normal 238 4 2 5" xfId="9585" xr:uid="{AAD873E1-8D09-44B5-BC51-F10B9E8801FA}"/>
    <cellStyle name="Normal 238 4 2 5 2" xfId="15295" xr:uid="{D7A6EA43-F932-4B23-AB49-3455B0B330BD}"/>
    <cellStyle name="Normal 238 4 2 6" xfId="12606" xr:uid="{FDCB8D6B-8E9A-4F81-8057-64651E4F44A6}"/>
    <cellStyle name="Normal 238 4 2 7" xfId="14935" xr:uid="{3D3959D6-75E6-422D-9EE4-175112A77317}"/>
    <cellStyle name="Normal 238 4 3" xfId="9222" xr:uid="{E776B6BF-A06F-4838-BB30-9D6F9B96172C}"/>
    <cellStyle name="Normal 238 4 3 2" xfId="9281" xr:uid="{3DD97DAC-F960-4E9B-A361-99743C3BB954}"/>
    <cellStyle name="Normal 238 4 3 2 2" xfId="9402" xr:uid="{D7A0CDD0-872C-4A96-9DCB-D5BD5600C38F}"/>
    <cellStyle name="Normal 238 4 3 2 2 2" xfId="12614" xr:uid="{7E66A572-A76B-40F0-9C56-C597DF938CAC}"/>
    <cellStyle name="Normal 238 4 3 2 2 3" xfId="15115" xr:uid="{9369D1E6-542D-44A5-BFDA-98BF67EFEE01}"/>
    <cellStyle name="Normal 238 4 3 2 3" xfId="9525" xr:uid="{8A1C7B44-8BEA-4057-863C-A8DE1D7AB069}"/>
    <cellStyle name="Normal 238 4 3 2 3 2" xfId="12615" xr:uid="{0CE98FB7-637E-4DA4-AA7D-34737EC6A4C9}"/>
    <cellStyle name="Normal 238 4 3 2 3 3" xfId="15235" xr:uid="{B993B36E-1B4B-4AEC-A7C5-43CB90E6C029}"/>
    <cellStyle name="Normal 238 4 3 2 4" xfId="9645" xr:uid="{2BE2C4CE-5083-4A33-9066-C708F167A81B}"/>
    <cellStyle name="Normal 238 4 3 2 4 2" xfId="15355" xr:uid="{D265E1AE-AA4E-4B2C-B899-A08FE74AB08A}"/>
    <cellStyle name="Normal 238 4 3 2 5" xfId="12613" xr:uid="{98CF0D2E-F7DA-407E-A6D8-A65CD2433183}"/>
    <cellStyle name="Normal 238 4 3 2 6" xfId="14995" xr:uid="{DF71B9BC-72EE-472A-AC5B-2EFA273CF257}"/>
    <cellStyle name="Normal 238 4 3 3" xfId="9343" xr:uid="{55E2C56D-5B76-4AD4-83F8-E4E8FD504FC4}"/>
    <cellStyle name="Normal 238 4 3 3 2" xfId="12616" xr:uid="{E8CC04AA-599D-4552-9842-A9832961C6B5}"/>
    <cellStyle name="Normal 238 4 3 3 3" xfId="15056" xr:uid="{B3B99B2E-9323-4FEC-8557-8CFC205DC83E}"/>
    <cellStyle name="Normal 238 4 3 4" xfId="9466" xr:uid="{B593EB3D-7BFB-4FE1-B2C0-5970F0D0A757}"/>
    <cellStyle name="Normal 238 4 3 4 2" xfId="12617" xr:uid="{54A41FC8-BB59-4C9E-AA99-6D80D56C4BFA}"/>
    <cellStyle name="Normal 238 4 3 4 3" xfId="15176" xr:uid="{643B1C0C-DB2B-4A46-B131-DE8D0D5FD108}"/>
    <cellStyle name="Normal 238 4 3 5" xfId="9586" xr:uid="{62F391A1-8EE2-470D-ADAA-99E93B620C4D}"/>
    <cellStyle name="Normal 238 4 3 5 2" xfId="15296" xr:uid="{D1A131D4-637F-4F59-B51C-14BF1D623657}"/>
    <cellStyle name="Normal 238 4 3 6" xfId="12612" xr:uid="{D09777AF-3529-467E-9C2A-08EE725DB32F}"/>
    <cellStyle name="Normal 238 4 3 7" xfId="14936" xr:uid="{7BCD300F-AA36-40BE-8E2C-A069C6449ECF}"/>
    <cellStyle name="Normal 238 4 4" xfId="9279" xr:uid="{3B3ACCD5-B746-4E97-B7BC-0DD4D770CCCF}"/>
    <cellStyle name="Normal 238 4 4 2" xfId="9400" xr:uid="{C62D3BBE-5D67-4786-85B2-15F2E20306F8}"/>
    <cellStyle name="Normal 238 4 4 2 2" xfId="12619" xr:uid="{C807DFE2-FD47-4C4D-8FB3-26AD4B376902}"/>
    <cellStyle name="Normal 238 4 4 2 3" xfId="15113" xr:uid="{4A4725CF-4102-457E-8D76-E0EB421266CF}"/>
    <cellStyle name="Normal 238 4 4 3" xfId="9523" xr:uid="{F268051F-BAA5-4A1C-B5EE-AB86E4859A71}"/>
    <cellStyle name="Normal 238 4 4 3 2" xfId="12620" xr:uid="{4E7D9725-BA01-4A8B-89F9-B699DE11EC07}"/>
    <cellStyle name="Normal 238 4 4 3 3" xfId="15233" xr:uid="{059409DD-21C7-46E7-B475-24DECFAD2243}"/>
    <cellStyle name="Normal 238 4 4 4" xfId="9643" xr:uid="{4B5C532B-E1E4-4FED-9CF8-35B54740D7B9}"/>
    <cellStyle name="Normal 238 4 4 4 2" xfId="15353" xr:uid="{4AB37158-1A6E-48BF-A2A9-9F0F503DDFB4}"/>
    <cellStyle name="Normal 238 4 4 5" xfId="12618" xr:uid="{EE05018C-C74C-44FF-B0FA-441BF10AC0A6}"/>
    <cellStyle name="Normal 238 4 4 6" xfId="14993" xr:uid="{313D7F18-E8F8-4F7E-A15B-B97CF684C612}"/>
    <cellStyle name="Normal 238 4 5" xfId="9341" xr:uid="{94E483E9-B0E9-42F3-A83B-0D1E9ED2C71F}"/>
    <cellStyle name="Normal 238 4 5 2" xfId="12621" xr:uid="{25A9898B-49A6-41E1-9B81-E968F1033F16}"/>
    <cellStyle name="Normal 238 4 5 3" xfId="15054" xr:uid="{E1D2943C-9185-4468-AA2D-531D8020D072}"/>
    <cellStyle name="Normal 238 4 6" xfId="9464" xr:uid="{31E62E62-6B48-47AB-9392-094865C89249}"/>
    <cellStyle name="Normal 238 4 6 2" xfId="12622" xr:uid="{60953D56-98B2-49E2-9BE9-D572FCD1381F}"/>
    <cellStyle name="Normal 238 4 6 3" xfId="15174" xr:uid="{FCE7F328-80E7-436F-AED2-9206C1A8E591}"/>
    <cellStyle name="Normal 238 4 7" xfId="9584" xr:uid="{F470896A-E5FE-4681-A0C0-E9C94D4B878E}"/>
    <cellStyle name="Normal 238 4 7 2" xfId="15294" xr:uid="{B725FA3A-72EE-4722-B549-E0C997327A15}"/>
    <cellStyle name="Normal 238 4 8" xfId="12605" xr:uid="{8AB43D31-B082-4DE9-A8B8-D71F88CCCBE2}"/>
    <cellStyle name="Normal 238 4 9" xfId="14934" xr:uid="{DA5447A6-542B-487D-A7A8-392CA65E16F9}"/>
    <cellStyle name="Normal 238 5" xfId="9223" xr:uid="{18E2F17D-64C8-4D77-9940-29C71FE74018}"/>
    <cellStyle name="Normal 238 5 2" xfId="9282" xr:uid="{69F6D7A8-0903-404C-B53A-C0E1854F2C1A}"/>
    <cellStyle name="Normal 238 5 2 2" xfId="9403" xr:uid="{ADBA3265-6907-4720-8D09-12F28318C9B3}"/>
    <cellStyle name="Normal 238 5 2 2 2" xfId="12625" xr:uid="{3D0F627D-8D07-4BB8-A372-D428511D8462}"/>
    <cellStyle name="Normal 238 5 2 2 3" xfId="15116" xr:uid="{4DB5B75E-8A5A-489E-9FBF-936A83BF3B9F}"/>
    <cellStyle name="Normal 238 5 2 3" xfId="9526" xr:uid="{F9B18B1A-F1D0-485E-90B6-B6F51C04A4DC}"/>
    <cellStyle name="Normal 238 5 2 3 2" xfId="12626" xr:uid="{B3F59607-7CF4-417F-AA5D-68A810DA3460}"/>
    <cellStyle name="Normal 238 5 2 3 3" xfId="15236" xr:uid="{0A343A20-0DC0-4C80-8618-C13479BEF4C5}"/>
    <cellStyle name="Normal 238 5 2 4" xfId="9646" xr:uid="{02C8087F-0BE0-4E1D-9A80-869FF5C322BE}"/>
    <cellStyle name="Normal 238 5 2 4 2" xfId="15356" xr:uid="{F69330E2-05C7-4A8E-BDB9-15267CFB2158}"/>
    <cellStyle name="Normal 238 5 2 5" xfId="12624" xr:uid="{49597F5A-AB94-4D81-A966-F5CF70C4A5CF}"/>
    <cellStyle name="Normal 238 5 2 6" xfId="14996" xr:uid="{95E0C5E4-E8A3-442A-872F-6152A7BC1D8A}"/>
    <cellStyle name="Normal 238 5 3" xfId="9344" xr:uid="{3F42CC1B-6B32-4C7A-AE34-6E661FFA7B27}"/>
    <cellStyle name="Normal 238 5 3 2" xfId="12627" xr:uid="{F3691FA6-451F-4C13-8BD4-374871CEE515}"/>
    <cellStyle name="Normal 238 5 3 3" xfId="15057" xr:uid="{F39B2FEC-FB01-40B5-A3B7-E76F9B05A919}"/>
    <cellStyle name="Normal 238 5 4" xfId="9467" xr:uid="{8E00743A-A83D-46C1-AA22-7AB9FB050F8E}"/>
    <cellStyle name="Normal 238 5 4 2" xfId="12628" xr:uid="{BC2AC013-206E-4F8F-B649-3C477B8889B6}"/>
    <cellStyle name="Normal 238 5 4 3" xfId="15177" xr:uid="{8296E576-00F3-42FB-BF0F-BEE5C638A8C5}"/>
    <cellStyle name="Normal 238 5 5" xfId="9587" xr:uid="{EC8FDAF7-31DF-4781-974D-E98D488D8FCD}"/>
    <cellStyle name="Normal 238 5 5 2" xfId="15297" xr:uid="{7D5DAD2A-27B7-4720-97C4-C4E5FA37B80A}"/>
    <cellStyle name="Normal 238 5 6" xfId="12623" xr:uid="{2B955919-D177-49F2-838A-9C5680A40B3F}"/>
    <cellStyle name="Normal 238 5 7" xfId="14937" xr:uid="{40B3DDA6-A991-4DD5-A1A0-0075224252D5}"/>
    <cellStyle name="Normal 238 6" xfId="9224" xr:uid="{4B30587B-6FE2-4A9F-A175-B8BBE912FA8B}"/>
    <cellStyle name="Normal 238 6 2" xfId="9283" xr:uid="{149E3084-E2AC-448C-89CA-486369EBE801}"/>
    <cellStyle name="Normal 238 6 2 2" xfId="9404" xr:uid="{3D03272A-9A14-4AF3-BE00-F80B49D816D4}"/>
    <cellStyle name="Normal 238 6 2 2 2" xfId="12631" xr:uid="{7F2B1BDA-CF5D-43ED-8498-610314B72664}"/>
    <cellStyle name="Normal 238 6 2 2 3" xfId="15117" xr:uid="{D572894A-93F6-4D4E-89E6-FD98E829E4D3}"/>
    <cellStyle name="Normal 238 6 2 3" xfId="9527" xr:uid="{09B1314C-6EB2-4240-9E27-7A052E543B37}"/>
    <cellStyle name="Normal 238 6 2 3 2" xfId="12632" xr:uid="{801243F4-CDF3-43F2-B997-FBC97A375552}"/>
    <cellStyle name="Normal 238 6 2 3 3" xfId="15237" xr:uid="{C7C5BE85-3702-49C6-ACE9-DE11D4722D5F}"/>
    <cellStyle name="Normal 238 6 2 4" xfId="9647" xr:uid="{AB6DC0AC-E408-4EBA-AD4A-6BD0AE24165C}"/>
    <cellStyle name="Normal 238 6 2 4 2" xfId="15357" xr:uid="{2AA92C11-D9CA-42AC-960F-4030F853513A}"/>
    <cellStyle name="Normal 238 6 2 5" xfId="12630" xr:uid="{41BA7F34-3536-4D37-9C07-34A3EC95D9D0}"/>
    <cellStyle name="Normal 238 6 2 6" xfId="14997" xr:uid="{224B4073-AFF8-47C4-BA4C-53E3606235E9}"/>
    <cellStyle name="Normal 238 6 3" xfId="9345" xr:uid="{CEB57A13-7B23-4132-AE47-EA24A9E6635A}"/>
    <cellStyle name="Normal 238 6 3 2" xfId="12633" xr:uid="{88D8ED45-5E66-49BB-B423-64D50909F20E}"/>
    <cellStyle name="Normal 238 6 3 3" xfId="15058" xr:uid="{2A08AF88-99B4-4A83-AECE-0587DA14D65F}"/>
    <cellStyle name="Normal 238 6 4" xfId="9468" xr:uid="{74E2EB16-8218-428F-B576-C938915B25C2}"/>
    <cellStyle name="Normal 238 6 4 2" xfId="12634" xr:uid="{5ACD39C0-A7AC-4138-9731-8A21A357B008}"/>
    <cellStyle name="Normal 238 6 4 3" xfId="15178" xr:uid="{675A02FD-6F7C-4689-A6E8-E8FE9288E2E3}"/>
    <cellStyle name="Normal 238 6 5" xfId="9588" xr:uid="{091AC93C-21FC-4F52-9DBA-5F1DC885BCEE}"/>
    <cellStyle name="Normal 238 6 5 2" xfId="15298" xr:uid="{3A44AF74-9859-429A-AE7C-0FEA41817903}"/>
    <cellStyle name="Normal 238 6 6" xfId="12629" xr:uid="{D4514E13-1CD9-4061-9697-9919AC4A98E5}"/>
    <cellStyle name="Normal 238 6 7" xfId="14938" xr:uid="{6BA79912-1DFF-45AA-B23C-0339BB15BC3F}"/>
    <cellStyle name="Normal 238 7" xfId="9225" xr:uid="{ABC592E8-899D-448B-932D-F6741EE2A44F}"/>
    <cellStyle name="Normal 238 7 2" xfId="9284" xr:uid="{E6289C7F-AAD3-4F4A-ADC0-F6EE0E8932DD}"/>
    <cellStyle name="Normal 238 7 2 2" xfId="9405" xr:uid="{8D469956-B61A-406D-9CD4-96F85BEF3967}"/>
    <cellStyle name="Normal 238 7 2 2 2" xfId="12637" xr:uid="{C915EAB7-C1E1-4B37-9423-58DDDF89954D}"/>
    <cellStyle name="Normal 238 7 2 2 3" xfId="15118" xr:uid="{2A6DB8B4-BD21-46DD-82C5-E002FF4DEC26}"/>
    <cellStyle name="Normal 238 7 2 3" xfId="9528" xr:uid="{F38342EA-3D37-4A1D-9FD7-4FCC3CC5357E}"/>
    <cellStyle name="Normal 238 7 2 3 2" xfId="12638" xr:uid="{C088F71D-F3C0-4A4A-8650-DFEF0C72BF51}"/>
    <cellStyle name="Normal 238 7 2 3 3" xfId="15238" xr:uid="{E703254E-0C21-4A75-AEA4-93049769EDE0}"/>
    <cellStyle name="Normal 238 7 2 4" xfId="9648" xr:uid="{24B81606-FD2C-4CD4-82CF-77FB7401BEAF}"/>
    <cellStyle name="Normal 238 7 2 4 2" xfId="15358" xr:uid="{6BDCF53C-13E4-4AB4-92FA-954EFC2018C1}"/>
    <cellStyle name="Normal 238 7 2 5" xfId="12636" xr:uid="{39DDD0DD-6468-4641-B3F6-62595F6C3CF8}"/>
    <cellStyle name="Normal 238 7 2 6" xfId="14998" xr:uid="{69C0B77A-E12C-4EA4-BE77-89CB9AEC4D69}"/>
    <cellStyle name="Normal 238 7 3" xfId="9346" xr:uid="{D59C1864-064A-42D1-8725-E3101AE311E4}"/>
    <cellStyle name="Normal 238 7 3 2" xfId="12639" xr:uid="{98E7D8C1-70C3-4341-8CC7-C03B4375E9E4}"/>
    <cellStyle name="Normal 238 7 3 3" xfId="15059" xr:uid="{5E06DE2A-793B-4D85-982D-109FA14754D3}"/>
    <cellStyle name="Normal 238 7 4" xfId="9469" xr:uid="{19CDABDB-C24B-4C87-858F-4FABA36FB0F5}"/>
    <cellStyle name="Normal 238 7 4 2" xfId="12640" xr:uid="{2E5B76F0-6304-4C69-A2E2-3D43EEEFE650}"/>
    <cellStyle name="Normal 238 7 4 3" xfId="15179" xr:uid="{976416B8-5D89-4FBE-8F8F-96E012C6BB64}"/>
    <cellStyle name="Normal 238 7 5" xfId="9589" xr:uid="{54676713-28C9-41ED-A01D-146A61928309}"/>
    <cellStyle name="Normal 238 7 5 2" xfId="15299" xr:uid="{F0F0730C-73A3-4424-A7DF-91C377A2138B}"/>
    <cellStyle name="Normal 238 7 6" xfId="12635" xr:uid="{86A1DF10-BB5A-4D35-8BD5-6DC017855DD1}"/>
    <cellStyle name="Normal 238 7 7" xfId="14939" xr:uid="{F4A3B7A2-65CC-43B6-95E0-F9ACE669BE25}"/>
    <cellStyle name="Normal 238 8" xfId="9270" xr:uid="{E3F59B4C-BC6C-46E5-BDAE-6D62E7AB209E}"/>
    <cellStyle name="Normal 238 8 2" xfId="9391" xr:uid="{AFE60B21-8936-4E79-8EE7-7D0ABFA8E770}"/>
    <cellStyle name="Normal 238 8 2 2" xfId="12642" xr:uid="{33419D32-A24D-43C2-8F17-B8C48A5EE09C}"/>
    <cellStyle name="Normal 238 8 2 3" xfId="15104" xr:uid="{E1DFCFDB-3777-43B2-8F0B-64D74B85F646}"/>
    <cellStyle name="Normal 238 8 3" xfId="9514" xr:uid="{02F62C05-61A3-4F4F-A127-22A2590F2C4F}"/>
    <cellStyle name="Normal 238 8 3 2" xfId="12643" xr:uid="{23BBA5E2-05B1-47D4-9A1B-9D4E6E13F788}"/>
    <cellStyle name="Normal 238 8 3 3" xfId="15224" xr:uid="{9FE903CE-513F-4F1B-A535-6E99303A6473}"/>
    <cellStyle name="Normal 238 8 4" xfId="9634" xr:uid="{DEDCEE2F-377F-4937-9969-15E20A2602B2}"/>
    <cellStyle name="Normal 238 8 4 2" xfId="15344" xr:uid="{51CA82CB-B848-4A28-83D3-AD706D3E9B56}"/>
    <cellStyle name="Normal 238 8 5" xfId="12641" xr:uid="{E2E57ECF-300C-461D-8257-E4E3C3C078D1}"/>
    <cellStyle name="Normal 238 8 6" xfId="14984" xr:uid="{0DE4972B-26B1-4AFE-B893-24B7848637AD}"/>
    <cellStyle name="Normal 238 9" xfId="9303" xr:uid="{56114DFC-CEA5-49E3-A26E-87F755A166CD}"/>
    <cellStyle name="Normal 238 9 2" xfId="12644" xr:uid="{DA331802-747E-44A0-B850-1B8579296DEC}"/>
    <cellStyle name="Normal 238 9 3" xfId="15016" xr:uid="{14DF3E3F-AB41-445C-A6FF-AF4B0159BE07}"/>
    <cellStyle name="Normal 239" xfId="5813" xr:uid="{1F3B95E5-38EA-45CA-BE4E-3CB0CEBADE36}"/>
    <cellStyle name="Normal 239 2" xfId="12645" xr:uid="{CBDC0454-3B8D-49BF-B57C-D89D031FCB73}"/>
    <cellStyle name="Normal 24" xfId="1222" xr:uid="{41F62C8D-3FF6-4FAD-BD01-27E222178DCE}"/>
    <cellStyle name="Normal 24 2" xfId="1223" xr:uid="{FC728A34-54F0-401D-9295-931501879A3A}"/>
    <cellStyle name="Normal 24 2 2" xfId="8830" xr:uid="{AA269020-F1D2-4332-AB12-EC1597B76084}"/>
    <cellStyle name="Normal 24 2 2 2" xfId="12648" xr:uid="{EF73DAA4-C5D6-4388-A7F9-B10E330724E2}"/>
    <cellStyle name="Normal 24 2 3" xfId="12647" xr:uid="{CEC46B96-8117-4151-8791-BC6DB21825E5}"/>
    <cellStyle name="Normal 24 3" xfId="5814" xr:uid="{BEAC2DC2-2E96-4B4D-AB66-48929AD3324F}"/>
    <cellStyle name="Normal 24 3 2" xfId="12649" xr:uid="{5D20D19C-64DB-4546-B6C1-1867193B41D7}"/>
    <cellStyle name="Normal 24 4" xfId="7930" xr:uid="{96BE3EC0-B121-4C6E-ADA0-F68DB93E6F03}"/>
    <cellStyle name="Normal 24 4 2" xfId="12650" xr:uid="{AB19ACB6-9603-4376-B79D-47C98DDD0C1B}"/>
    <cellStyle name="Normal 24 5" xfId="12646" xr:uid="{DDB3F181-7844-482C-9012-E4114F8BC5E1}"/>
    <cellStyle name="Normal 240" xfId="5815" xr:uid="{37684B9E-4A31-4ACB-AB38-BCC6579AA524}"/>
    <cellStyle name="Normal 240 2" xfId="12651" xr:uid="{2472FCBD-1DE3-45DB-9E67-33328443F510}"/>
    <cellStyle name="Normal 241" xfId="8976" xr:uid="{06845D8C-62BE-416F-BF67-4F80F8940940}"/>
    <cellStyle name="Normal 241 10" xfId="9427" xr:uid="{9F7F9F55-4138-4225-9DDE-2BF69C279781}"/>
    <cellStyle name="Normal 241 10 2" xfId="12653" xr:uid="{C0FE3E5B-4C05-473D-A2F9-8555C56AD272}"/>
    <cellStyle name="Normal 241 10 3" xfId="15137" xr:uid="{E1133026-DDA6-46E8-B8DD-4B26FE97017A}"/>
    <cellStyle name="Normal 241 11" xfId="9547" xr:uid="{2993AFCE-2400-4A86-9BD8-22411BF74411}"/>
    <cellStyle name="Normal 241 11 2" xfId="15257" xr:uid="{FB2C5C26-426F-47EF-8F53-CED898061CC0}"/>
    <cellStyle name="Normal 241 12" xfId="12652" xr:uid="{F22FDECB-783E-4C4D-9A5C-C5A9EDBD77FA}"/>
    <cellStyle name="Normal 241 13" xfId="14897" xr:uid="{8AB5EEAB-899D-4468-9B31-90DAC6D3D3F7}"/>
    <cellStyle name="Normal 241 2" xfId="9226" xr:uid="{046FB91D-4102-4E93-893E-9923DDE56E7A}"/>
    <cellStyle name="Normal 241 2 10" xfId="14940" xr:uid="{5D1846EA-A2DA-4AD2-88D6-30EB78664F7A}"/>
    <cellStyle name="Normal 241 2 2" xfId="9227" xr:uid="{C7C48F57-0207-49F7-8253-B88F0BBBB59B}"/>
    <cellStyle name="Normal 241 2 2 2" xfId="9287" xr:uid="{186226A9-5A89-470B-99A0-DEED9A972C6E}"/>
    <cellStyle name="Normal 241 2 2 2 2" xfId="9408" xr:uid="{F8FE3CB4-20D1-4917-AFFA-5C559A3C27CE}"/>
    <cellStyle name="Normal 241 2 2 2 2 2" xfId="12657" xr:uid="{B35690CB-5474-4578-8C52-7B5F5461BE70}"/>
    <cellStyle name="Normal 241 2 2 2 2 3" xfId="15121" xr:uid="{A99533D2-B54D-45F3-986E-996C86F2FBE2}"/>
    <cellStyle name="Normal 241 2 2 2 3" xfId="9531" xr:uid="{AFC8F689-E4E2-486C-9315-6178AEB01369}"/>
    <cellStyle name="Normal 241 2 2 2 3 2" xfId="12658" xr:uid="{2D523033-FA88-4BF8-B15A-8361E711386E}"/>
    <cellStyle name="Normal 241 2 2 2 3 3" xfId="15241" xr:uid="{2BCE8517-3E21-4A95-8AF0-9FE0FD08D678}"/>
    <cellStyle name="Normal 241 2 2 2 4" xfId="9651" xr:uid="{FC6C4A03-AF8C-4957-BF18-310068DA5791}"/>
    <cellStyle name="Normal 241 2 2 2 4 2" xfId="15361" xr:uid="{AE5A9208-0B77-4496-8C24-1F9A9075429F}"/>
    <cellStyle name="Normal 241 2 2 2 5" xfId="12656" xr:uid="{0ABEAE65-4D5B-4260-B15B-079CF2E71E2A}"/>
    <cellStyle name="Normal 241 2 2 2 6" xfId="15001" xr:uid="{C44EF467-A8D7-4D9E-ADFB-B5D694262EC7}"/>
    <cellStyle name="Normal 241 2 2 3" xfId="9348" xr:uid="{86BA4662-1328-450B-9A05-DBAD9F4605BF}"/>
    <cellStyle name="Normal 241 2 2 3 2" xfId="12659" xr:uid="{46085BE9-C4E3-4842-9EB6-A498C552D572}"/>
    <cellStyle name="Normal 241 2 2 3 3" xfId="15061" xr:uid="{760780BF-D4B5-412D-BB52-1C496204DE34}"/>
    <cellStyle name="Normal 241 2 2 4" xfId="9471" xr:uid="{B1BDA215-98A4-4FDE-BBFB-D70C991D764B}"/>
    <cellStyle name="Normal 241 2 2 4 2" xfId="12660" xr:uid="{CCE6C98B-36FA-4EBD-B77D-D9857294A401}"/>
    <cellStyle name="Normal 241 2 2 4 3" xfId="15181" xr:uid="{0EFAC469-C547-4371-80EA-7ED0744CE78A}"/>
    <cellStyle name="Normal 241 2 2 5" xfId="9591" xr:uid="{C16D41F1-1C5C-4F0E-8795-414A98C90D24}"/>
    <cellStyle name="Normal 241 2 2 5 2" xfId="15301" xr:uid="{7D776217-BD91-4154-B61E-74775D6E7568}"/>
    <cellStyle name="Normal 241 2 2 6" xfId="12655" xr:uid="{F40F4123-CD95-4883-9548-AADF2EEC42F3}"/>
    <cellStyle name="Normal 241 2 2 7" xfId="14941" xr:uid="{2B8F0CB1-D07E-4B74-9CEA-C1F6FF18F65E}"/>
    <cellStyle name="Normal 241 2 3" xfId="9228" xr:uid="{5BD25A73-01A5-4934-8AE3-A97773BB3D1A}"/>
    <cellStyle name="Normal 241 2 3 2" xfId="9288" xr:uid="{B579EAC8-D4E7-4CA2-9ADB-CA30A2212A94}"/>
    <cellStyle name="Normal 241 2 3 2 2" xfId="9409" xr:uid="{D138DA93-A9DA-40BE-83A3-CA4DCB35E28C}"/>
    <cellStyle name="Normal 241 2 3 2 2 2" xfId="12663" xr:uid="{1ABB1945-F3E4-4198-82C9-2215819E95DC}"/>
    <cellStyle name="Normal 241 2 3 2 2 3" xfId="15122" xr:uid="{380CB22E-2E77-45FC-AA52-1F73B2FE35C7}"/>
    <cellStyle name="Normal 241 2 3 2 3" xfId="9532" xr:uid="{20D8822D-6DE9-444A-B84E-6BE2EC1E5AD0}"/>
    <cellStyle name="Normal 241 2 3 2 3 2" xfId="12664" xr:uid="{F0680368-0DFC-4699-817B-75D025CF6406}"/>
    <cellStyle name="Normal 241 2 3 2 3 3" xfId="15242" xr:uid="{E56F9B1E-F3F1-4E1F-8419-B1F53F6B5B57}"/>
    <cellStyle name="Normal 241 2 3 2 4" xfId="9652" xr:uid="{F9B0EDAC-0D72-4FD8-B159-1D7832F998FF}"/>
    <cellStyle name="Normal 241 2 3 2 4 2" xfId="15362" xr:uid="{9AE21201-4210-45AD-9E29-E9FBF2D29C99}"/>
    <cellStyle name="Normal 241 2 3 2 5" xfId="12662" xr:uid="{228EE9E4-D8FE-4D29-9CA3-3D779133C9AA}"/>
    <cellStyle name="Normal 241 2 3 2 6" xfId="15002" xr:uid="{88FF485C-006B-4ECF-916C-421ECC4CFFBC}"/>
    <cellStyle name="Normal 241 2 3 3" xfId="9349" xr:uid="{54E83D8D-18B6-4983-BBE0-8E49C838E6EB}"/>
    <cellStyle name="Normal 241 2 3 3 2" xfId="12665" xr:uid="{46E2CF55-50E0-407D-A61F-1D1B08981C95}"/>
    <cellStyle name="Normal 241 2 3 3 3" xfId="15062" xr:uid="{79F32518-9355-4E48-A12E-F078C4780206}"/>
    <cellStyle name="Normal 241 2 3 4" xfId="9472" xr:uid="{4F0C686B-39E7-49E6-93A2-165EF9D8A679}"/>
    <cellStyle name="Normal 241 2 3 4 2" xfId="12666" xr:uid="{04FD295C-EED0-4457-82DA-9B1FF235F48F}"/>
    <cellStyle name="Normal 241 2 3 4 3" xfId="15182" xr:uid="{145D8DB5-97F9-45F2-97C0-ADC0E8A3B939}"/>
    <cellStyle name="Normal 241 2 3 5" xfId="9592" xr:uid="{7007B9D8-6BE2-48CE-A603-6DA88FCCCBA6}"/>
    <cellStyle name="Normal 241 2 3 5 2" xfId="15302" xr:uid="{1E7BF3EA-A6A9-4AF3-BEE3-ED5FD3CD5255}"/>
    <cellStyle name="Normal 241 2 3 6" xfId="12661" xr:uid="{A7DA6445-D068-4274-B155-76B6E2CE8B46}"/>
    <cellStyle name="Normal 241 2 3 7" xfId="14942" xr:uid="{745AA7AF-04E0-4C50-8EC3-F6E410F95BF8}"/>
    <cellStyle name="Normal 241 2 4" xfId="9229" xr:uid="{A984DCEF-2CB0-4E5F-B0F5-4811A7D21BC5}"/>
    <cellStyle name="Normal 241 2 4 2" xfId="9289" xr:uid="{5D097A1F-29ED-4278-BCBC-6B6E94F46910}"/>
    <cellStyle name="Normal 241 2 4 2 2" xfId="9410" xr:uid="{49C1150D-359E-4CDF-8114-08CCEB1BC31C}"/>
    <cellStyle name="Normal 241 2 4 2 2 2" xfId="12669" xr:uid="{76D16143-49B8-4BD3-89F7-7F974BC76C6A}"/>
    <cellStyle name="Normal 241 2 4 2 2 3" xfId="15123" xr:uid="{1D28CC61-C8B3-433F-8F0B-9C134D54F304}"/>
    <cellStyle name="Normal 241 2 4 2 3" xfId="9533" xr:uid="{D0BC3D0D-D5FD-41C3-B415-CB26026FA499}"/>
    <cellStyle name="Normal 241 2 4 2 3 2" xfId="12670" xr:uid="{FC8D9630-B667-4AB9-892B-3AFC083D08D2}"/>
    <cellStyle name="Normal 241 2 4 2 3 3" xfId="15243" xr:uid="{66D5F9C3-94CB-4CF2-9F8B-05D1EDAEBC2F}"/>
    <cellStyle name="Normal 241 2 4 2 4" xfId="9653" xr:uid="{96B40D03-9313-4ACB-BED8-25288026A0FA}"/>
    <cellStyle name="Normal 241 2 4 2 4 2" xfId="15363" xr:uid="{121E76F9-30C3-4F67-90EC-2026A2424EAB}"/>
    <cellStyle name="Normal 241 2 4 2 5" xfId="12668" xr:uid="{C5DBDA0C-E05B-4956-AF97-2ABEDB9FB039}"/>
    <cellStyle name="Normal 241 2 4 2 6" xfId="15003" xr:uid="{B1BB1279-C0A2-4EE4-BEF8-379CFCE95A6F}"/>
    <cellStyle name="Normal 241 2 4 3" xfId="9350" xr:uid="{709902AA-0CE7-4B7E-8D11-AA7A6A7F9C5A}"/>
    <cellStyle name="Normal 241 2 4 3 2" xfId="12671" xr:uid="{BC9379C7-1816-4CC6-8B2F-C9A9CC99C3D7}"/>
    <cellStyle name="Normal 241 2 4 3 3" xfId="15063" xr:uid="{E4E93E62-A07F-478A-B255-CBC76E5C7030}"/>
    <cellStyle name="Normal 241 2 4 4" xfId="9473" xr:uid="{E20A2AEF-B27A-4672-B857-8F99072FA444}"/>
    <cellStyle name="Normal 241 2 4 4 2" xfId="12672" xr:uid="{45142D57-A771-4AC8-B5C2-0D6F3F68E0D8}"/>
    <cellStyle name="Normal 241 2 4 4 3" xfId="15183" xr:uid="{0CD2A606-A9DE-4373-9A88-3E9048B8F35A}"/>
    <cellStyle name="Normal 241 2 4 5" xfId="9593" xr:uid="{6D1B26C0-A5BD-4407-977D-6D66C1CDE27C}"/>
    <cellStyle name="Normal 241 2 4 5 2" xfId="15303" xr:uid="{A81CC56A-B92D-44E8-B212-83DE764AD8C7}"/>
    <cellStyle name="Normal 241 2 4 6" xfId="12667" xr:uid="{204DA6C2-AA02-46F1-A81F-1CC7D1773A5F}"/>
    <cellStyle name="Normal 241 2 4 7" xfId="14943" xr:uid="{FF3FC18D-7574-4025-8AE4-A1D980D7D6CD}"/>
    <cellStyle name="Normal 241 2 5" xfId="9286" xr:uid="{942257AB-D431-499F-A06B-FE100284C90B}"/>
    <cellStyle name="Normal 241 2 5 2" xfId="9407" xr:uid="{5E8F0A33-5BC9-458C-8277-E07F8ED85F0F}"/>
    <cellStyle name="Normal 241 2 5 2 2" xfId="12674" xr:uid="{55DA06B8-E60E-43ED-947A-C489B660527B}"/>
    <cellStyle name="Normal 241 2 5 2 3" xfId="15120" xr:uid="{F9C24EB5-0195-4CB9-89DB-308C7296A8AB}"/>
    <cellStyle name="Normal 241 2 5 3" xfId="9530" xr:uid="{F48473F0-D104-4236-9A58-D88EE4F56CBF}"/>
    <cellStyle name="Normal 241 2 5 3 2" xfId="12675" xr:uid="{7817A17C-4401-43C3-833E-2751880BC290}"/>
    <cellStyle name="Normal 241 2 5 3 3" xfId="15240" xr:uid="{E1066457-4151-4C6B-B60F-701CFE098F40}"/>
    <cellStyle name="Normal 241 2 5 4" xfId="9650" xr:uid="{E07B4970-6322-4F89-8B99-5551B4C3ADC7}"/>
    <cellStyle name="Normal 241 2 5 4 2" xfId="15360" xr:uid="{D746D12E-6882-41BC-834E-9097C0C55A44}"/>
    <cellStyle name="Normal 241 2 5 5" xfId="12673" xr:uid="{A8F7FDED-8477-4500-8482-8FE9C8FB1E30}"/>
    <cellStyle name="Normal 241 2 5 6" xfId="15000" xr:uid="{BBCD261C-0947-4C9B-8CA8-B689D915B816}"/>
    <cellStyle name="Normal 241 2 6" xfId="9347" xr:uid="{72B58EB5-222E-4FAC-B10C-C31C8E6CC16F}"/>
    <cellStyle name="Normal 241 2 6 2" xfId="12676" xr:uid="{CA74A75B-1617-4B76-93BD-E56A188CA478}"/>
    <cellStyle name="Normal 241 2 6 3" xfId="15060" xr:uid="{F1B3CFC0-80D5-481C-A7BF-614FFF3912CB}"/>
    <cellStyle name="Normal 241 2 7" xfId="9470" xr:uid="{31AAC01C-0D10-4F28-BC4D-2A5023A1B18C}"/>
    <cellStyle name="Normal 241 2 7 2" xfId="12677" xr:uid="{E58CCCA3-8A06-4AA3-8F9A-E30848570C5F}"/>
    <cellStyle name="Normal 241 2 7 3" xfId="15180" xr:uid="{59DE8494-F9B7-4B4D-98E2-D6719CF1B917}"/>
    <cellStyle name="Normal 241 2 8" xfId="9590" xr:uid="{69130BF7-C9FC-402E-BE46-00EEABF0AA86}"/>
    <cellStyle name="Normal 241 2 8 2" xfId="15300" xr:uid="{CA4FEBEF-B161-40B8-BE55-EA15630218C9}"/>
    <cellStyle name="Normal 241 2 9" xfId="12654" xr:uid="{704FA0CA-71E2-4454-A357-2D7BB19B3704}"/>
    <cellStyle name="Normal 241 3" xfId="9230" xr:uid="{C031C713-FBFB-40D5-B457-D79A74C95B34}"/>
    <cellStyle name="Normal 241 3 10" xfId="14944" xr:uid="{74DB2A04-3B47-433C-9783-D21E01C82DC7}"/>
    <cellStyle name="Normal 241 3 2" xfId="9231" xr:uid="{CB0D4D51-7A3F-41F1-A2E7-1CCCB3484A19}"/>
    <cellStyle name="Normal 241 3 2 2" xfId="9291" xr:uid="{C6F699BA-6FD4-466D-9E30-0CFCFEC9C0ED}"/>
    <cellStyle name="Normal 241 3 2 2 2" xfId="9412" xr:uid="{17A9CB01-CF48-4A2B-BEBB-14D63C3A312E}"/>
    <cellStyle name="Normal 241 3 2 2 2 2" xfId="12681" xr:uid="{8BA9DEB8-D86B-4239-9AB8-96119A6F9AF0}"/>
    <cellStyle name="Normal 241 3 2 2 2 3" xfId="15125" xr:uid="{49651066-CCD8-40C1-9E82-171865D0EA07}"/>
    <cellStyle name="Normal 241 3 2 2 3" xfId="9535" xr:uid="{F7725CE9-5192-44FF-8252-3295328B165F}"/>
    <cellStyle name="Normal 241 3 2 2 3 2" xfId="12682" xr:uid="{0C1DE6DC-47FE-4632-B21A-D27328E55C5A}"/>
    <cellStyle name="Normal 241 3 2 2 3 3" xfId="15245" xr:uid="{A34AE1C4-6188-4468-A45D-EC029D894675}"/>
    <cellStyle name="Normal 241 3 2 2 4" xfId="9655" xr:uid="{96971B1C-37BB-4733-B505-12E2B6830E0F}"/>
    <cellStyle name="Normal 241 3 2 2 4 2" xfId="15365" xr:uid="{8A6CF830-2A22-412A-8048-BB9F781DB9AA}"/>
    <cellStyle name="Normal 241 3 2 2 5" xfId="12680" xr:uid="{C3F788FB-61A4-4322-B7CB-1DA58993A6C7}"/>
    <cellStyle name="Normal 241 3 2 2 6" xfId="15005" xr:uid="{D3B83629-BCFF-4CD3-908A-D896858E8BEB}"/>
    <cellStyle name="Normal 241 3 2 3" xfId="9352" xr:uid="{9DCEEAF1-0258-439A-B27E-8926F5AF7901}"/>
    <cellStyle name="Normal 241 3 2 3 2" xfId="12683" xr:uid="{F44BA11E-FC34-44FD-8FCB-A4E5766C114C}"/>
    <cellStyle name="Normal 241 3 2 3 3" xfId="15065" xr:uid="{82D7DF56-C959-4CAB-92D4-2811A9367560}"/>
    <cellStyle name="Normal 241 3 2 4" xfId="9475" xr:uid="{6CC4F366-B924-4900-9698-A69C1CF881A1}"/>
    <cellStyle name="Normal 241 3 2 4 2" xfId="12684" xr:uid="{5DD9A06E-D924-4E41-B57C-186BA708D946}"/>
    <cellStyle name="Normal 241 3 2 4 3" xfId="15185" xr:uid="{0EB40274-B18A-426E-92F8-E30FD3D4D0BD}"/>
    <cellStyle name="Normal 241 3 2 5" xfId="9595" xr:uid="{75E8B6EC-3E09-4C65-90E8-95C47F5C99C8}"/>
    <cellStyle name="Normal 241 3 2 5 2" xfId="15305" xr:uid="{78ECFA94-3028-4CFE-AEB3-5C551EBE07E9}"/>
    <cellStyle name="Normal 241 3 2 6" xfId="12679" xr:uid="{D8C749EC-4152-4167-8E2F-26290998DA0E}"/>
    <cellStyle name="Normal 241 3 2 7" xfId="14945" xr:uid="{5BD0C555-4432-49AC-A07E-21D713E10CDB}"/>
    <cellStyle name="Normal 241 3 3" xfId="9232" xr:uid="{69D0B6CF-9BF9-4FE2-9A8A-381AF9A72CC0}"/>
    <cellStyle name="Normal 241 3 3 2" xfId="9292" xr:uid="{F5A373CA-1860-4480-8FA1-6036D7FDD5C4}"/>
    <cellStyle name="Normal 241 3 3 2 2" xfId="9413" xr:uid="{AD005AB3-CDCF-471E-9D08-50D34987B7BF}"/>
    <cellStyle name="Normal 241 3 3 2 2 2" xfId="12687" xr:uid="{3CE79BCD-75E5-4B6D-96E2-17CF60A2E8EA}"/>
    <cellStyle name="Normal 241 3 3 2 2 3" xfId="15126" xr:uid="{B1B44BA7-9621-4787-AD76-23B31C14316C}"/>
    <cellStyle name="Normal 241 3 3 2 3" xfId="9536" xr:uid="{EBC00053-8DBC-47D2-AAD2-4D1C0E9DBA3D}"/>
    <cellStyle name="Normal 241 3 3 2 3 2" xfId="12688" xr:uid="{9F57BA7A-637A-417A-A4C7-B2A91DBC0FA4}"/>
    <cellStyle name="Normal 241 3 3 2 3 3" xfId="15246" xr:uid="{5BDB0404-7845-4FF0-9F8D-9A229EA66750}"/>
    <cellStyle name="Normal 241 3 3 2 4" xfId="9656" xr:uid="{0DE55E86-C4C6-4B0E-93C0-32773545B6E8}"/>
    <cellStyle name="Normal 241 3 3 2 4 2" xfId="15366" xr:uid="{EE69CED6-0693-4D64-994A-994A673B7627}"/>
    <cellStyle name="Normal 241 3 3 2 5" xfId="12686" xr:uid="{4AAFB115-EECF-4712-808C-A3B594E6E9F6}"/>
    <cellStyle name="Normal 241 3 3 2 6" xfId="15006" xr:uid="{E1CF2E36-A1B0-4714-8D8C-5153B45BDCDE}"/>
    <cellStyle name="Normal 241 3 3 3" xfId="9353" xr:uid="{8B400D26-802F-4738-9525-7DE5FF890FE3}"/>
    <cellStyle name="Normal 241 3 3 3 2" xfId="12689" xr:uid="{DA46173D-375A-4F81-83D1-8E328A7362E2}"/>
    <cellStyle name="Normal 241 3 3 3 3" xfId="15066" xr:uid="{2FC6E34B-1143-4B64-8AA7-14FE1D1C8A26}"/>
    <cellStyle name="Normal 241 3 3 4" xfId="9476" xr:uid="{0B366F8E-CF67-4CD7-8C28-5E6874273AF6}"/>
    <cellStyle name="Normal 241 3 3 4 2" xfId="12690" xr:uid="{66A02CA9-320D-4B84-BFBF-6839A8885834}"/>
    <cellStyle name="Normal 241 3 3 4 3" xfId="15186" xr:uid="{AE5A57EB-1EDD-4769-8B0E-8D5FE66C3F9F}"/>
    <cellStyle name="Normal 241 3 3 5" xfId="9596" xr:uid="{5AD27CAF-BB6F-46FC-803E-73415F0566C6}"/>
    <cellStyle name="Normal 241 3 3 5 2" xfId="15306" xr:uid="{74B73380-36C7-4CF9-A1D0-CCD55F1AC92D}"/>
    <cellStyle name="Normal 241 3 3 6" xfId="12685" xr:uid="{7E4AB69A-0989-4CFD-942B-D6BB60FE4A98}"/>
    <cellStyle name="Normal 241 3 3 7" xfId="14946" xr:uid="{B2A05CAB-1570-4D60-AE2A-933034D821E1}"/>
    <cellStyle name="Normal 241 3 4" xfId="9233" xr:uid="{47D83C75-D3F6-49F8-AA88-097D093EE4A1}"/>
    <cellStyle name="Normal 241 3 4 2" xfId="9293" xr:uid="{CE0FF073-6AEF-47C3-B2BD-AA6F2FD42BD5}"/>
    <cellStyle name="Normal 241 3 4 2 2" xfId="9414" xr:uid="{38FB4227-8A7E-40E7-83AA-481516E2A89C}"/>
    <cellStyle name="Normal 241 3 4 2 2 2" xfId="12693" xr:uid="{CABE54BE-F87E-4287-98E9-CEB8D2FCCCC6}"/>
    <cellStyle name="Normal 241 3 4 2 2 3" xfId="15127" xr:uid="{A8F2A600-2E3F-4240-B2B5-1A5458242E93}"/>
    <cellStyle name="Normal 241 3 4 2 3" xfId="9537" xr:uid="{AC87ACB7-F0D7-4C16-BA01-7EE4C9A246D1}"/>
    <cellStyle name="Normal 241 3 4 2 3 2" xfId="12694" xr:uid="{59430414-9C7B-4800-A67B-201388B9F99F}"/>
    <cellStyle name="Normal 241 3 4 2 3 3" xfId="15247" xr:uid="{DFC83CBF-1D19-490F-8B29-00D5E2752B6B}"/>
    <cellStyle name="Normal 241 3 4 2 4" xfId="9657" xr:uid="{3A8660DE-741F-4229-9A55-A4430C5D8A85}"/>
    <cellStyle name="Normal 241 3 4 2 4 2" xfId="15367" xr:uid="{B3842E37-70DF-486A-B5E9-19B690436EDF}"/>
    <cellStyle name="Normal 241 3 4 2 5" xfId="12692" xr:uid="{86C24656-A2F1-45EA-B82D-27263BAE9B1C}"/>
    <cellStyle name="Normal 241 3 4 2 6" xfId="15007" xr:uid="{0F67DDC5-3436-4D47-B1A8-ADF5BE77F4DD}"/>
    <cellStyle name="Normal 241 3 4 3" xfId="9354" xr:uid="{5DECE022-0627-452F-9A13-17C8B3BDA364}"/>
    <cellStyle name="Normal 241 3 4 3 2" xfId="12695" xr:uid="{0AC9F74C-6A58-457B-9B99-2C3216BBC8D1}"/>
    <cellStyle name="Normal 241 3 4 3 3" xfId="15067" xr:uid="{EBECAD99-98BD-4474-8754-7D7A080E9ADC}"/>
    <cellStyle name="Normal 241 3 4 4" xfId="9477" xr:uid="{11FE01DF-E147-4AE0-A7F6-3C3878A6153A}"/>
    <cellStyle name="Normal 241 3 4 4 2" xfId="12696" xr:uid="{DE992D79-38C6-4DA2-AA0D-38FD3826D6B7}"/>
    <cellStyle name="Normal 241 3 4 4 3" xfId="15187" xr:uid="{21A3616C-1163-4DEE-9BD2-4A80C23D65AE}"/>
    <cellStyle name="Normal 241 3 4 5" xfId="9597" xr:uid="{7BFE65AB-F301-4311-8D3B-6EB28818601B}"/>
    <cellStyle name="Normal 241 3 4 5 2" xfId="15307" xr:uid="{100B1DE8-4323-475C-A9B9-2BF0EA3911DF}"/>
    <cellStyle name="Normal 241 3 4 6" xfId="12691" xr:uid="{764DDAFE-9A9F-425B-991A-DB20C8B65C04}"/>
    <cellStyle name="Normal 241 3 4 7" xfId="14947" xr:uid="{6DD89CD3-5F02-4429-8198-998A9CA86531}"/>
    <cellStyle name="Normal 241 3 5" xfId="9290" xr:uid="{1AD02676-06EE-489D-A824-DB2873E6AF42}"/>
    <cellStyle name="Normal 241 3 5 2" xfId="9411" xr:uid="{F794D8F1-46FB-44FC-8331-2B27AC8A0A41}"/>
    <cellStyle name="Normal 241 3 5 2 2" xfId="12698" xr:uid="{256EDFA5-672E-4A1A-A171-B6E6708F9C9B}"/>
    <cellStyle name="Normal 241 3 5 2 3" xfId="15124" xr:uid="{DF010E59-070A-4A24-B806-C10FE3CA35CA}"/>
    <cellStyle name="Normal 241 3 5 3" xfId="9534" xr:uid="{0F4D65AF-B47E-495B-B286-1C24575F964D}"/>
    <cellStyle name="Normal 241 3 5 3 2" xfId="12699" xr:uid="{5C4FDBD1-5448-4488-BBB7-0538A281855C}"/>
    <cellStyle name="Normal 241 3 5 3 3" xfId="15244" xr:uid="{E23C4DF2-31E5-42E6-B23A-9EB5E57A798C}"/>
    <cellStyle name="Normal 241 3 5 4" xfId="9654" xr:uid="{179F9116-C0FB-4841-82BC-F3719DAA5EF6}"/>
    <cellStyle name="Normal 241 3 5 4 2" xfId="15364" xr:uid="{777C9E4C-CC0A-4800-9D93-AD23C634658E}"/>
    <cellStyle name="Normal 241 3 5 5" xfId="12697" xr:uid="{9D581298-1F55-499F-BCE8-FCE961911898}"/>
    <cellStyle name="Normal 241 3 5 6" xfId="15004" xr:uid="{206F52FC-F4DD-4F92-B7CE-2E273701F82A}"/>
    <cellStyle name="Normal 241 3 6" xfId="9351" xr:uid="{14BC8DAF-7ECE-49EA-B53A-00D229238CB6}"/>
    <cellStyle name="Normal 241 3 6 2" xfId="12700" xr:uid="{318274EB-63F3-481C-8F4E-C1B099039DB6}"/>
    <cellStyle name="Normal 241 3 6 3" xfId="15064" xr:uid="{05CB14CE-3106-420B-A33D-43981B9500BA}"/>
    <cellStyle name="Normal 241 3 7" xfId="9474" xr:uid="{850CB880-C3A6-487D-9E7A-442F1DA7F06D}"/>
    <cellStyle name="Normal 241 3 7 2" xfId="12701" xr:uid="{1E5A75DC-A9D3-4593-83CC-88D99157C7F5}"/>
    <cellStyle name="Normal 241 3 7 3" xfId="15184" xr:uid="{1F7BB9F8-FED2-48A7-A1C7-0A580E6E8236}"/>
    <cellStyle name="Normal 241 3 8" xfId="9594" xr:uid="{04966DE2-5424-44C1-B7C6-312D5D23EE4B}"/>
    <cellStyle name="Normal 241 3 8 2" xfId="15304" xr:uid="{288ECAC4-78F9-4344-80FB-E51DF2A972D6}"/>
    <cellStyle name="Normal 241 3 9" xfId="12678" xr:uid="{0705CE2C-DD3D-4568-B069-3E44F86D8F21}"/>
    <cellStyle name="Normal 241 4" xfId="9234" xr:uid="{35F978AD-D153-4B34-87D9-EEF904DB2DA8}"/>
    <cellStyle name="Normal 241 4 2" xfId="9235" xr:uid="{19B9CF14-F4C9-4E47-B6BC-3B35E042DADB}"/>
    <cellStyle name="Normal 241 4 2 2" xfId="9295" xr:uid="{956F6228-7EF4-4A8E-B9B3-EE954C9E0826}"/>
    <cellStyle name="Normal 241 4 2 2 2" xfId="9416" xr:uid="{C86832DD-2C64-40A9-9184-C456CB285A89}"/>
    <cellStyle name="Normal 241 4 2 2 2 2" xfId="12705" xr:uid="{253E8735-0BE2-4610-9D10-4F4A3B794D2A}"/>
    <cellStyle name="Normal 241 4 2 2 2 3" xfId="15129" xr:uid="{74B9D713-09AE-4EA0-AD59-563AF1B3A502}"/>
    <cellStyle name="Normal 241 4 2 2 3" xfId="9539" xr:uid="{591D7070-F519-4CCF-88B3-21D2C27E4EE2}"/>
    <cellStyle name="Normal 241 4 2 2 3 2" xfId="12706" xr:uid="{8991CF3B-3D1C-4803-8673-1EE498441D8F}"/>
    <cellStyle name="Normal 241 4 2 2 3 3" xfId="15249" xr:uid="{9534A5B8-9EF5-43FD-A9D4-1C20928AF6C7}"/>
    <cellStyle name="Normal 241 4 2 2 4" xfId="9659" xr:uid="{F3F9C132-E3F7-41CE-8F51-1D842756F06F}"/>
    <cellStyle name="Normal 241 4 2 2 4 2" xfId="15369" xr:uid="{E7F5859B-0295-4F07-8030-07CCF6185013}"/>
    <cellStyle name="Normal 241 4 2 2 5" xfId="12704" xr:uid="{4BE5DAF0-94A6-4D94-BAA7-2CC3F54F74F8}"/>
    <cellStyle name="Normal 241 4 2 2 6" xfId="15009" xr:uid="{BE752586-EEC7-4435-B497-7E38D77AE63D}"/>
    <cellStyle name="Normal 241 4 2 3" xfId="9356" xr:uid="{42BBE87B-B6A9-42DE-96D7-642472E02E71}"/>
    <cellStyle name="Normal 241 4 2 3 2" xfId="12707" xr:uid="{44DB686B-C0C9-4E5C-9131-BFD5E5260C41}"/>
    <cellStyle name="Normal 241 4 2 3 3" xfId="15069" xr:uid="{85152A6D-3998-462A-A987-30772A2D15B4}"/>
    <cellStyle name="Normal 241 4 2 4" xfId="9479" xr:uid="{9190CC77-340F-4A9C-A951-F9B85B855924}"/>
    <cellStyle name="Normal 241 4 2 4 2" xfId="12708" xr:uid="{AC05B22B-CC1D-480E-8E9C-D978CF5D4641}"/>
    <cellStyle name="Normal 241 4 2 4 3" xfId="15189" xr:uid="{1A9CEE9C-CF61-4CE7-B25C-CE0914CE3493}"/>
    <cellStyle name="Normal 241 4 2 5" xfId="9599" xr:uid="{C7EAC479-822D-41CF-B365-C40FF1CE7CE1}"/>
    <cellStyle name="Normal 241 4 2 5 2" xfId="15309" xr:uid="{AF429BAC-9033-4583-A6BD-7E95856FD872}"/>
    <cellStyle name="Normal 241 4 2 6" xfId="12703" xr:uid="{1CD632F0-9B3F-4691-91FE-5CFB8B969602}"/>
    <cellStyle name="Normal 241 4 2 7" xfId="14949" xr:uid="{6D27C9EE-CD26-4848-8394-BB828D0107F8}"/>
    <cellStyle name="Normal 241 4 3" xfId="9236" xr:uid="{6F5AF691-6046-4EB9-95A7-55EDC26AC13D}"/>
    <cellStyle name="Normal 241 4 3 2" xfId="9296" xr:uid="{665E4043-2A56-4496-B0DD-944BB739A760}"/>
    <cellStyle name="Normal 241 4 3 2 2" xfId="9417" xr:uid="{66D9F35F-205D-412D-87D7-43268DD753EE}"/>
    <cellStyle name="Normal 241 4 3 2 2 2" xfId="12711" xr:uid="{3D8F383A-E1E2-45A2-A148-36B1E23F70F3}"/>
    <cellStyle name="Normal 241 4 3 2 2 3" xfId="15130" xr:uid="{792C39B3-D225-4BB6-9582-FEB976531E18}"/>
    <cellStyle name="Normal 241 4 3 2 3" xfId="9540" xr:uid="{0D8F9EAF-FBDB-4C88-AB41-BAA5FEA3C3BD}"/>
    <cellStyle name="Normal 241 4 3 2 3 2" xfId="12712" xr:uid="{9FE49FB2-459F-4F57-8C39-274DDFFC643E}"/>
    <cellStyle name="Normal 241 4 3 2 3 3" xfId="15250" xr:uid="{8BFA2A22-4594-4AFA-BE57-C427D265E14A}"/>
    <cellStyle name="Normal 241 4 3 2 4" xfId="9660" xr:uid="{D6A18B36-BB66-4AC3-83C2-FDF02EACD8C0}"/>
    <cellStyle name="Normal 241 4 3 2 4 2" xfId="15370" xr:uid="{DBD67819-E126-4C06-82B8-8A0393A7B740}"/>
    <cellStyle name="Normal 241 4 3 2 5" xfId="12710" xr:uid="{6CA175BA-156F-4F51-BA5E-0EA51F2E2058}"/>
    <cellStyle name="Normal 241 4 3 2 6" xfId="15010" xr:uid="{882B9D45-AB6E-496C-9A6F-958E02144B1D}"/>
    <cellStyle name="Normal 241 4 3 3" xfId="9357" xr:uid="{29707522-84A0-44D3-A9A0-3668F3315204}"/>
    <cellStyle name="Normal 241 4 3 3 2" xfId="12713" xr:uid="{14C609AB-94FB-4253-B2B1-5A181E9E8E73}"/>
    <cellStyle name="Normal 241 4 3 3 3" xfId="15070" xr:uid="{B3E33FD4-8FAD-47E4-9EDD-81BBE120F94E}"/>
    <cellStyle name="Normal 241 4 3 4" xfId="9480" xr:uid="{68177EFE-4CD8-48A4-9713-EC7039AB468F}"/>
    <cellStyle name="Normal 241 4 3 4 2" xfId="12714" xr:uid="{AA86EA2F-0430-427B-968C-41F340CA37A5}"/>
    <cellStyle name="Normal 241 4 3 4 3" xfId="15190" xr:uid="{3387787E-2584-486D-B099-2F3C3CDDDBAA}"/>
    <cellStyle name="Normal 241 4 3 5" xfId="9600" xr:uid="{64C137C8-67C9-46EA-8392-F3A12C5634D7}"/>
    <cellStyle name="Normal 241 4 3 5 2" xfId="15310" xr:uid="{33FB65B3-08E8-4BC5-A627-50AE3A56ECAF}"/>
    <cellStyle name="Normal 241 4 3 6" xfId="12709" xr:uid="{9EEF02DE-CE07-4704-ABA9-5776109C8376}"/>
    <cellStyle name="Normal 241 4 3 7" xfId="14950" xr:uid="{7819A7B5-C73A-4480-ADE0-DDFFD3571452}"/>
    <cellStyle name="Normal 241 4 4" xfId="9294" xr:uid="{4B0EAAD0-82AB-4BDF-BF36-E1F4FC5107A4}"/>
    <cellStyle name="Normal 241 4 4 2" xfId="9415" xr:uid="{D001E1DF-A5E3-4670-8D0C-6F3490DA3001}"/>
    <cellStyle name="Normal 241 4 4 2 2" xfId="12716" xr:uid="{0DFB4E8F-7FED-4A16-9E4E-2EED4022D259}"/>
    <cellStyle name="Normal 241 4 4 2 3" xfId="15128" xr:uid="{8FE03CD0-B776-4118-90D1-C5300EF855AB}"/>
    <cellStyle name="Normal 241 4 4 3" xfId="9538" xr:uid="{EECFD7C4-0062-4E21-B8B4-363431C7B2A8}"/>
    <cellStyle name="Normal 241 4 4 3 2" xfId="12717" xr:uid="{07D324F8-8061-4898-B436-22FB2CB1BFC8}"/>
    <cellStyle name="Normal 241 4 4 3 3" xfId="15248" xr:uid="{4295CC6D-A618-46DC-8BCD-EDE205FC3DB5}"/>
    <cellStyle name="Normal 241 4 4 4" xfId="9658" xr:uid="{42954B05-CB02-4D73-8396-583D17ECCF47}"/>
    <cellStyle name="Normal 241 4 4 4 2" xfId="15368" xr:uid="{B5FAADA2-42B6-422B-95E9-6B8027E62C03}"/>
    <cellStyle name="Normal 241 4 4 5" xfId="12715" xr:uid="{F898D463-F901-40DD-9DAF-64BE6F62F05A}"/>
    <cellStyle name="Normal 241 4 4 6" xfId="15008" xr:uid="{567B170C-6F91-427B-8E18-F697815352F9}"/>
    <cellStyle name="Normal 241 4 5" xfId="9355" xr:uid="{B7C14E88-CC60-4927-86D7-5AA8775BC7DA}"/>
    <cellStyle name="Normal 241 4 5 2" xfId="12718" xr:uid="{FC702664-272A-4330-B683-6C27CEEB9923}"/>
    <cellStyle name="Normal 241 4 5 3" xfId="15068" xr:uid="{5EAA8495-3C0E-4079-A47A-7CEF66E4ED8C}"/>
    <cellStyle name="Normal 241 4 6" xfId="9478" xr:uid="{9C939A20-96A0-4957-8240-BABFB4DDF456}"/>
    <cellStyle name="Normal 241 4 6 2" xfId="12719" xr:uid="{4AA8CB34-9A3C-4D59-9AC7-8F11E8DF0581}"/>
    <cellStyle name="Normal 241 4 6 3" xfId="15188" xr:uid="{2BEEEA71-56D2-40D7-9609-0F4934BFF509}"/>
    <cellStyle name="Normal 241 4 7" xfId="9598" xr:uid="{0175930D-20D6-4C6D-BF10-251D9AB6B10A}"/>
    <cellStyle name="Normal 241 4 7 2" xfId="15308" xr:uid="{4038800B-F754-4D6E-A3F5-22DFF8926908}"/>
    <cellStyle name="Normal 241 4 8" xfId="12702" xr:uid="{9051E1CF-A71B-4C22-9795-D3CAE92BCD4B}"/>
    <cellStyle name="Normal 241 4 9" xfId="14948" xr:uid="{F326D98D-DD12-44E0-B690-9FE71461ACC5}"/>
    <cellStyle name="Normal 241 5" xfId="9237" xr:uid="{CF304E32-404F-482F-8FE5-1B81A2D3C6D3}"/>
    <cellStyle name="Normal 241 5 2" xfId="9297" xr:uid="{FE8B20B7-167B-4D1E-AF9B-616C143594A7}"/>
    <cellStyle name="Normal 241 5 2 2" xfId="9418" xr:uid="{1C4BEA4A-A2DC-4D32-833A-DE2C0BAC7157}"/>
    <cellStyle name="Normal 241 5 2 2 2" xfId="12722" xr:uid="{EFACBFBC-B14D-47B8-9862-3F5B9CFDEA4D}"/>
    <cellStyle name="Normal 241 5 2 2 3" xfId="15131" xr:uid="{55A1D094-A485-42EC-8CDC-F9D036304B35}"/>
    <cellStyle name="Normal 241 5 2 3" xfId="9541" xr:uid="{AC629B4C-288E-4FDF-9779-33C9B08FD4A8}"/>
    <cellStyle name="Normal 241 5 2 3 2" xfId="12723" xr:uid="{5981C370-8360-4B59-88C9-F7B25B7AFA12}"/>
    <cellStyle name="Normal 241 5 2 3 3" xfId="15251" xr:uid="{7F51978F-C347-4181-AA20-F8AA96FED4E3}"/>
    <cellStyle name="Normal 241 5 2 4" xfId="9661" xr:uid="{3F2981FA-3AD3-4D49-A077-E090C56809A6}"/>
    <cellStyle name="Normal 241 5 2 4 2" xfId="15371" xr:uid="{C18BEFA3-B59A-4BD2-BB79-FDDA1B3D27ED}"/>
    <cellStyle name="Normal 241 5 2 5" xfId="12721" xr:uid="{13A5A7AB-04C8-4BCA-806B-F16E0E3443BC}"/>
    <cellStyle name="Normal 241 5 2 6" xfId="15011" xr:uid="{C8E4873C-300D-42C4-9828-4562A70D6745}"/>
    <cellStyle name="Normal 241 5 3" xfId="9358" xr:uid="{0E632B7C-1BA4-422F-8A69-70F0F5F89729}"/>
    <cellStyle name="Normal 241 5 3 2" xfId="12724" xr:uid="{27F084A6-3640-4638-9605-1F8CEB7336F3}"/>
    <cellStyle name="Normal 241 5 3 3" xfId="15071" xr:uid="{392EEA1C-1624-49B7-BB94-579E39A56845}"/>
    <cellStyle name="Normal 241 5 4" xfId="9481" xr:uid="{3E90F95B-ADE8-49DC-881F-DC221DE357A8}"/>
    <cellStyle name="Normal 241 5 4 2" xfId="12725" xr:uid="{1A83F524-6300-46C5-BA20-788E643420A0}"/>
    <cellStyle name="Normal 241 5 4 3" xfId="15191" xr:uid="{2982C302-2EE7-4E04-A152-CF86150613F9}"/>
    <cellStyle name="Normal 241 5 5" xfId="9601" xr:uid="{52FE0FA6-6FC0-45AD-AE41-268EC4925170}"/>
    <cellStyle name="Normal 241 5 5 2" xfId="15311" xr:uid="{54B18A7A-F995-4CCC-ADB0-393ED91B7478}"/>
    <cellStyle name="Normal 241 5 6" xfId="12720" xr:uid="{C464FB71-EF02-4D15-8CFD-2A8CDC2FA8BA}"/>
    <cellStyle name="Normal 241 5 7" xfId="14951" xr:uid="{273FB9BB-5332-4B4F-80EF-3AB56708E4E1}"/>
    <cellStyle name="Normal 241 6" xfId="9238" xr:uid="{59BD2D65-DCC9-40E1-BEDB-EBAAC2EA19D9}"/>
    <cellStyle name="Normal 241 6 2" xfId="9298" xr:uid="{14D5F9DB-2456-4E23-AC95-54D569E16D67}"/>
    <cellStyle name="Normal 241 6 2 2" xfId="9419" xr:uid="{E6A9E9AA-90FD-4181-A673-305EAE048792}"/>
    <cellStyle name="Normal 241 6 2 2 2" xfId="12728" xr:uid="{57600C7C-CAD6-4D49-AC89-FAC3ED302220}"/>
    <cellStyle name="Normal 241 6 2 2 3" xfId="15132" xr:uid="{727BE08F-39EC-403A-BF99-2E28C54FF613}"/>
    <cellStyle name="Normal 241 6 2 3" xfId="9542" xr:uid="{302476DA-77EF-403B-988A-B2A67B146348}"/>
    <cellStyle name="Normal 241 6 2 3 2" xfId="12729" xr:uid="{F5F80941-E585-4B72-A3F2-9717E4A019BC}"/>
    <cellStyle name="Normal 241 6 2 3 3" xfId="15252" xr:uid="{D7F7916A-776F-4987-8C76-2069EC1B0723}"/>
    <cellStyle name="Normal 241 6 2 4" xfId="9662" xr:uid="{2BDF0D00-32CE-4C76-8AD7-1041DEA0420D}"/>
    <cellStyle name="Normal 241 6 2 4 2" xfId="15372" xr:uid="{9EF15DE7-847F-4DC1-9140-CFA67AB306DE}"/>
    <cellStyle name="Normal 241 6 2 5" xfId="12727" xr:uid="{008E74EA-CDD5-4487-B270-B305AE8698B6}"/>
    <cellStyle name="Normal 241 6 2 6" xfId="15012" xr:uid="{9C752C30-7162-4AC1-A0F8-8AEAB8461817}"/>
    <cellStyle name="Normal 241 6 3" xfId="9359" xr:uid="{4F6022A2-BCCC-45BB-B7F4-D136B9239466}"/>
    <cellStyle name="Normal 241 6 3 2" xfId="12730" xr:uid="{27FB2198-0F80-484B-817E-608E1246A2E2}"/>
    <cellStyle name="Normal 241 6 3 3" xfId="15072" xr:uid="{A787A787-9BBA-438F-BD0C-724B5164B2B8}"/>
    <cellStyle name="Normal 241 6 4" xfId="9482" xr:uid="{89F62D12-B431-479C-B87F-85C86A6E7353}"/>
    <cellStyle name="Normal 241 6 4 2" xfId="12731" xr:uid="{E7170AE1-136D-4435-B5D3-670B09029012}"/>
    <cellStyle name="Normal 241 6 4 3" xfId="15192" xr:uid="{E4F890DD-97F3-4794-B45E-DA891E3FFDF4}"/>
    <cellStyle name="Normal 241 6 5" xfId="9602" xr:uid="{DC9A3EB5-DE9C-4C0E-9CAF-2BDF0B8098A6}"/>
    <cellStyle name="Normal 241 6 5 2" xfId="15312" xr:uid="{47DF5646-05CA-47F7-A6EF-BC5F7CC4A53B}"/>
    <cellStyle name="Normal 241 6 6" xfId="12726" xr:uid="{EBC66B11-E598-413E-A4E6-39A78CBD5D21}"/>
    <cellStyle name="Normal 241 6 7" xfId="14952" xr:uid="{93DC56EA-075F-4129-AC66-84A31F325F07}"/>
    <cellStyle name="Normal 241 7" xfId="9239" xr:uid="{47650161-6F50-462D-A327-7F3EAA8968EA}"/>
    <cellStyle name="Normal 241 7 2" xfId="9299" xr:uid="{5633FF91-E648-4BDA-9139-15991E5E5946}"/>
    <cellStyle name="Normal 241 7 2 2" xfId="9420" xr:uid="{F51227DA-EDCA-42E8-8743-E3652D99FA08}"/>
    <cellStyle name="Normal 241 7 2 2 2" xfId="12734" xr:uid="{12A9ECEF-0FF2-495C-8F80-8FEB6FC0CB4A}"/>
    <cellStyle name="Normal 241 7 2 2 3" xfId="15133" xr:uid="{39E96F06-ECA0-49FA-B35A-175CD8644A90}"/>
    <cellStyle name="Normal 241 7 2 3" xfId="9543" xr:uid="{797C3F65-7C86-4A10-A78D-98588476CE22}"/>
    <cellStyle name="Normal 241 7 2 3 2" xfId="12735" xr:uid="{BE784F83-1C60-4FF8-A18D-2863B88350E6}"/>
    <cellStyle name="Normal 241 7 2 3 3" xfId="15253" xr:uid="{5922593F-DEF7-48E1-AD42-E28767901E7D}"/>
    <cellStyle name="Normal 241 7 2 4" xfId="9663" xr:uid="{E49E6074-740C-4F7B-82FD-D2F3B9AFA03A}"/>
    <cellStyle name="Normal 241 7 2 4 2" xfId="15373" xr:uid="{C26B72EB-47F0-4EEB-B921-B6B76E3B7F44}"/>
    <cellStyle name="Normal 241 7 2 5" xfId="12733" xr:uid="{41FB03B9-75D7-4938-9C03-7576F97ECF13}"/>
    <cellStyle name="Normal 241 7 2 6" xfId="15013" xr:uid="{CF37B8D9-785F-446A-A4F8-36A87C594319}"/>
    <cellStyle name="Normal 241 7 3" xfId="9360" xr:uid="{EC99BAE0-9777-4F91-A9D9-6683FB88194A}"/>
    <cellStyle name="Normal 241 7 3 2" xfId="12736" xr:uid="{15A46F2E-98A7-48E2-AB89-45983839363D}"/>
    <cellStyle name="Normal 241 7 3 3" xfId="15073" xr:uid="{51D3162D-5612-4B75-AF83-C9E9472C780E}"/>
    <cellStyle name="Normal 241 7 4" xfId="9483" xr:uid="{CEF34794-B7F6-4EF0-A6D5-1A3CDC1593CF}"/>
    <cellStyle name="Normal 241 7 4 2" xfId="12737" xr:uid="{6B689CEC-4E00-4B1A-9585-DD831551ED8D}"/>
    <cellStyle name="Normal 241 7 4 3" xfId="15193" xr:uid="{9FC19634-A600-4F72-B1D0-E97DB2C73CE4}"/>
    <cellStyle name="Normal 241 7 5" xfId="9603" xr:uid="{981A011C-12F2-48FC-9467-FF4779BA298E}"/>
    <cellStyle name="Normal 241 7 5 2" xfId="15313" xr:uid="{8689505E-E43A-47D4-A7C3-840CE6969A94}"/>
    <cellStyle name="Normal 241 7 6" xfId="12732" xr:uid="{7E2C985D-BE9C-4FFA-96D5-1EE7D90E9F06}"/>
    <cellStyle name="Normal 241 7 7" xfId="14953" xr:uid="{CD0E8779-9961-415C-861D-B8DA7F80376D}"/>
    <cellStyle name="Normal 241 8" xfId="9285" xr:uid="{C66445F9-AE68-4BED-BE83-4CF274B46A77}"/>
    <cellStyle name="Normal 241 8 2" xfId="9406" xr:uid="{760B8328-6060-40C0-97DA-3B9D2E1EF187}"/>
    <cellStyle name="Normal 241 8 2 2" xfId="12739" xr:uid="{440B5977-F5F0-4296-8B35-5C5AC2B8CA0B}"/>
    <cellStyle name="Normal 241 8 2 3" xfId="15119" xr:uid="{84A3D63E-8FA5-41B2-B1F0-74B897B4CD74}"/>
    <cellStyle name="Normal 241 8 3" xfId="9529" xr:uid="{48275717-655F-4A37-99BE-1FA5C458FE04}"/>
    <cellStyle name="Normal 241 8 3 2" xfId="12740" xr:uid="{CF7C8507-089C-4B86-A1B0-4EF0D0441687}"/>
    <cellStyle name="Normal 241 8 3 3" xfId="15239" xr:uid="{DB1F3D31-4356-4C4E-AE35-3CBCA3149000}"/>
    <cellStyle name="Normal 241 8 4" xfId="9649" xr:uid="{3447D6F9-FFAD-4796-9E23-113F971DE338}"/>
    <cellStyle name="Normal 241 8 4 2" xfId="15359" xr:uid="{C843E3CC-7243-47FD-A986-FFE9E3A65BC7}"/>
    <cellStyle name="Normal 241 8 5" xfId="12738" xr:uid="{261B76D4-E7D1-4FDA-BC72-CC3638213145}"/>
    <cellStyle name="Normal 241 8 6" xfId="14999" xr:uid="{D25EA037-CC24-4620-9693-775A08B86860}"/>
    <cellStyle name="Normal 241 9" xfId="9304" xr:uid="{A5580865-EBC9-4256-9C78-386E15A091F3}"/>
    <cellStyle name="Normal 241 9 2" xfId="12741" xr:uid="{6DC7F6E3-710E-41D5-AE95-89954C889B97}"/>
    <cellStyle name="Normal 241 9 3" xfId="15017" xr:uid="{00CACD56-401A-4A70-8FB8-8AFC7F0A224F}"/>
    <cellStyle name="Normal 242" xfId="5816" xr:uid="{54EABDCD-B56D-46C6-8039-7292F4CA615C}"/>
    <cellStyle name="Normal 242 2" xfId="12742" xr:uid="{68D8E3CD-19AC-4E34-9395-681E50DC6F37}"/>
    <cellStyle name="Normal 243" xfId="5817" xr:uid="{162D698C-D9ED-43DC-9A7B-999BC8310B4C}"/>
    <cellStyle name="Normal 243 2" xfId="12743" xr:uid="{0CBE970D-EBC7-4E83-83B9-7CB7648D0C83}"/>
    <cellStyle name="Normal 244" xfId="372" xr:uid="{51E48852-1FFF-4473-871B-699BA7AF7BD1}"/>
    <cellStyle name="Normal 244 2" xfId="9300" xr:uid="{8F0D9780-2DB8-4CE5-8B63-0B4D520F63AA}"/>
    <cellStyle name="Normal 244 2 2" xfId="9421" xr:uid="{092E793E-F21F-4C8F-9B20-2118052A3629}"/>
    <cellStyle name="Normal 244 2 2 2" xfId="12746" xr:uid="{24BEC823-34C7-4854-8CBE-E00A1C724734}"/>
    <cellStyle name="Normal 244 2 3" xfId="12745" xr:uid="{C4103F25-DE15-4064-AB1F-37652C1CF182}"/>
    <cellStyle name="Normal 244 3" xfId="12744" xr:uid="{3E55D70E-5C2A-4F61-B0C4-2A7DCC76786C}"/>
    <cellStyle name="Normal 245" xfId="12747" xr:uid="{8A6A870A-6ED6-42B3-84B2-02BC96321AF5}"/>
    <cellStyle name="Normal 245 2" xfId="12748" xr:uid="{E8496EFC-0EAF-4698-A376-4C52C4337DDE}"/>
    <cellStyle name="Normal 25" xfId="1224" xr:uid="{F4A58411-A9AC-4F0B-9B2A-0165D5AF8B63}"/>
    <cellStyle name="Normal 25 2" xfId="1225" xr:uid="{D5EBF9DB-C09B-424D-B583-A1C8BB6CD16E}"/>
    <cellStyle name="Normal 25 2 2" xfId="8831" xr:uid="{1D33FB29-7B1A-4769-9C77-5038892E720F}"/>
    <cellStyle name="Normal 25 2 2 2" xfId="12751" xr:uid="{69B284B9-1C33-4BFE-8354-9D81768D5C8E}"/>
    <cellStyle name="Normal 25 2 3" xfId="12750" xr:uid="{740EF6AD-5856-4430-9D8D-E75BC16ED39A}"/>
    <cellStyle name="Normal 25 3" xfId="5818" xr:uid="{16A827D2-4EBE-4A0E-9304-8BAC94C839F7}"/>
    <cellStyle name="Normal 25 3 2" xfId="12752" xr:uid="{A2CBBFEA-FA44-4279-BA07-1659AB589405}"/>
    <cellStyle name="Normal 25 4" xfId="7931" xr:uid="{9CA30BF9-87DE-41BB-B1DE-BD08B6F78516}"/>
    <cellStyle name="Normal 25 4 2" xfId="12753" xr:uid="{D513C247-EEF3-432F-BACF-785F1DB1C3B0}"/>
    <cellStyle name="Normal 25 5" xfId="12749" xr:uid="{C4B5737A-3DB7-4C9A-9C8B-8E648868F38B}"/>
    <cellStyle name="Normal 250" xfId="5819" xr:uid="{290E2B1E-8241-45FD-81ED-0D9ED22E9D11}"/>
    <cellStyle name="Normal 250 2" xfId="12754" xr:uid="{6FE878EC-1CCD-4332-96A4-1D897EDE46CB}"/>
    <cellStyle name="Normal 251" xfId="5820" xr:uid="{12F2D837-FFFC-4DA6-BCA0-2EEE0D84A820}"/>
    <cellStyle name="Normal 251 2" xfId="12755" xr:uid="{19316B62-A143-42A8-92EB-7A9EEE6C376C}"/>
    <cellStyle name="Normal 252" xfId="5821" xr:uid="{A5E90BDF-0864-4F97-BA0A-F66893D4A17C}"/>
    <cellStyle name="Normal 252 2" xfId="12756" xr:uid="{F7A48262-2069-45EB-A5D2-A7641FFDC8B9}"/>
    <cellStyle name="Normal 253" xfId="5822" xr:uid="{18EB09F3-2B75-450F-AF2A-87782FF397B3}"/>
    <cellStyle name="Normal 253 2" xfId="12757" xr:uid="{63736B0C-BA50-435D-8B6E-4370C2FFE6B0}"/>
    <cellStyle name="Normal 26" xfId="1226" xr:uid="{71212BF0-6408-4F9F-99AB-02324A86BE37}"/>
    <cellStyle name="Normal 26 2" xfId="1227" xr:uid="{E0FD71EB-005E-43CF-9499-F71AA72DD6C8}"/>
    <cellStyle name="Normal 26 2 2" xfId="8832" xr:uid="{DB8AC5EC-0F8E-40C9-8C7A-DA0035613BA2}"/>
    <cellStyle name="Normal 26 2 2 2" xfId="12760" xr:uid="{BE55E7D6-D1C2-4B8D-B275-E02FD504C067}"/>
    <cellStyle name="Normal 26 2 3" xfId="12759" xr:uid="{2A123559-EF56-486D-90F9-8764DE2568F7}"/>
    <cellStyle name="Normal 26 3" xfId="5823" xr:uid="{50DC22B6-ED1A-4580-A601-AED5987EC214}"/>
    <cellStyle name="Normal 26 3 2" xfId="12761" xr:uid="{0717DBCE-525B-4041-A8C5-3BD75622FE5B}"/>
    <cellStyle name="Normal 26 4" xfId="7932" xr:uid="{E8E6D48A-5CDC-460E-8014-E61FD698BF90}"/>
    <cellStyle name="Normal 26 4 2" xfId="12762" xr:uid="{23EE92C3-537A-4262-8A25-5228EE46764E}"/>
    <cellStyle name="Normal 26 5" xfId="12758" xr:uid="{E868DFF1-2F2D-4DF1-8149-9F52A24E6AC0}"/>
    <cellStyle name="Normal 27" xfId="1228" xr:uid="{A86D0FEC-F36E-4845-B2DD-9401048197F2}"/>
    <cellStyle name="Normal 27 2" xfId="1229" xr:uid="{2CA7F4B9-90B2-48B4-ABB7-B7704C8E4502}"/>
    <cellStyle name="Normal 27 2 2" xfId="8833" xr:uid="{20DDE071-6B8F-4A9D-96FC-D8ADDA052C8D}"/>
    <cellStyle name="Normal 27 2 2 2" xfId="12765" xr:uid="{78640E97-86AE-41DC-B8CC-746F9F5E1F2D}"/>
    <cellStyle name="Normal 27 2 3" xfId="12764" xr:uid="{648A1478-5D3E-443A-8178-89F7946C8EFB}"/>
    <cellStyle name="Normal 27 3" xfId="5824" xr:uid="{DD6C890E-1012-445D-9E51-FB2E9EDD1CD4}"/>
    <cellStyle name="Normal 27 3 2" xfId="12766" xr:uid="{8087BC93-C516-4CAA-A265-3E64145421E5}"/>
    <cellStyle name="Normal 27 4" xfId="7933" xr:uid="{34DE5FBA-B47F-47C0-BC5C-1CCDF2925E72}"/>
    <cellStyle name="Normal 27 4 2" xfId="12767" xr:uid="{32014F1D-00DA-4219-B65F-1662DA552190}"/>
    <cellStyle name="Normal 27 5" xfId="12763" xr:uid="{9EB34DEB-A4C6-48D1-8EC3-12EB8C6A353B}"/>
    <cellStyle name="Normal 28" xfId="1230" xr:uid="{D8E3C360-E664-493A-96BF-62362474516C}"/>
    <cellStyle name="Normal 28 2" xfId="1231" xr:uid="{3125B808-B299-4C01-8219-FCA8D258EBFD}"/>
    <cellStyle name="Normal 28 2 2" xfId="8834" xr:uid="{0BB16D8E-3DB7-4168-9199-D396541C3CAB}"/>
    <cellStyle name="Normal 28 2 2 2" xfId="12770" xr:uid="{BA914D5A-53AF-4AA8-8400-B680A9CD8680}"/>
    <cellStyle name="Normal 28 2 3" xfId="12769" xr:uid="{0BD43519-16C3-4FEE-90C5-B44CC540D694}"/>
    <cellStyle name="Normal 28 3" xfId="5825" xr:uid="{4ACDE4DC-BEEB-46E7-9114-6194A4E87435}"/>
    <cellStyle name="Normal 28 3 2" xfId="12771" xr:uid="{84307173-A55D-4DC0-ADFB-B8C28CFA26EF}"/>
    <cellStyle name="Normal 28 4" xfId="7934" xr:uid="{EE3C3EDA-773A-4075-9BDF-10DA60DDBD41}"/>
    <cellStyle name="Normal 28 4 2" xfId="12772" xr:uid="{A9F8B9FB-3504-4691-8D40-252F893E1031}"/>
    <cellStyle name="Normal 28 5" xfId="12768" xr:uid="{E5002F71-4FFE-4BB5-87A9-C31110B63AF1}"/>
    <cellStyle name="Normal 29" xfId="1232" xr:uid="{301ADBBB-8B77-4037-A4C0-2E9D794F42D2}"/>
    <cellStyle name="Normal 29 2" xfId="1233" xr:uid="{BBAE02A7-6C70-461A-A6D9-67E641D35A3C}"/>
    <cellStyle name="Normal 29 2 2" xfId="8835" xr:uid="{5C615497-6685-4013-9627-48B09B7B0041}"/>
    <cellStyle name="Normal 29 2 2 2" xfId="12775" xr:uid="{F4C7B8D0-D23C-4A31-B5DB-6B776FA76291}"/>
    <cellStyle name="Normal 29 2 3" xfId="12774" xr:uid="{53A1DA6B-9D22-40DE-A2C4-E2B4F74CD35F}"/>
    <cellStyle name="Normal 29 3" xfId="5826" xr:uid="{5C679077-F745-438B-AF16-788471797501}"/>
    <cellStyle name="Normal 29 3 2" xfId="12776" xr:uid="{808FA031-482C-4DC4-9008-DFB6F32AB421}"/>
    <cellStyle name="Normal 29 4" xfId="7935" xr:uid="{25354F38-1769-4439-9E82-DF4BC83D691A}"/>
    <cellStyle name="Normal 29 4 2" xfId="12777" xr:uid="{35782AEF-080D-4EE5-8A6C-E8751966A509}"/>
    <cellStyle name="Normal 29 5" xfId="12773" xr:uid="{E0761110-C3F7-4974-975D-52218FF83F3A}"/>
    <cellStyle name="Normal 3" xfId="27" xr:uid="{00000000-0005-0000-0000-000029000000}"/>
    <cellStyle name="Normal 3 10" xfId="5827" xr:uid="{4E96BC3D-CAE2-46FC-9A5E-020DAF08A109}"/>
    <cellStyle name="Normal 3 10 2" xfId="12779" xr:uid="{11D77655-3CF7-429C-8307-5EF09FC728D4}"/>
    <cellStyle name="Normal 3 100" xfId="5828" xr:uid="{FC2DE864-6807-4D2C-88B6-378591EB4C49}"/>
    <cellStyle name="Normal 3 100 2" xfId="12780" xr:uid="{776C47C3-BB5C-49A6-809B-CE446C7672B8}"/>
    <cellStyle name="Normal 3 101" xfId="5829" xr:uid="{F5229AFC-7939-4AB6-9C22-42ABF6F85F08}"/>
    <cellStyle name="Normal 3 101 2" xfId="12781" xr:uid="{A78BCC2D-1770-4667-91E0-0B31AE9B18E8}"/>
    <cellStyle name="Normal 3 102" xfId="5830" xr:uid="{2D1FE667-06BF-4520-ADE9-6ED8D4F8CB9A}"/>
    <cellStyle name="Normal 3 102 2" xfId="12782" xr:uid="{5C0FDC99-7DFC-45CE-9CE1-4461E7564EB5}"/>
    <cellStyle name="Normal 3 103" xfId="5831" xr:uid="{F2168ABF-C4B9-4B71-B50F-48933A01CF50}"/>
    <cellStyle name="Normal 3 103 2" xfId="12783" xr:uid="{F9D71BFA-B61E-4F4D-9FB8-D4B8E15DD010}"/>
    <cellStyle name="Normal 3 104" xfId="5832" xr:uid="{6FEEBEB5-C543-4993-AFAC-E2033ACFB68F}"/>
    <cellStyle name="Normal 3 104 2" xfId="12784" xr:uid="{DA5C1A58-EFF5-4F0C-8721-656817A6CCFC}"/>
    <cellStyle name="Normal 3 105" xfId="5833" xr:uid="{9BB3F9A1-2608-4507-A8A2-8347C1CF6F3B}"/>
    <cellStyle name="Normal 3 105 2" xfId="12785" xr:uid="{FFB56ABF-91A3-4D70-BD48-EE2AE06451F1}"/>
    <cellStyle name="Normal 3 106" xfId="5834" xr:uid="{05AA72D4-CF3F-498B-88B2-D62259AC1832}"/>
    <cellStyle name="Normal 3 106 2" xfId="12786" xr:uid="{A081EFA7-C828-4843-B286-A6945A6DDB94}"/>
    <cellStyle name="Normal 3 107" xfId="5835" xr:uid="{185400AD-31D9-445A-B561-769CA10B0B39}"/>
    <cellStyle name="Normal 3 107 2" xfId="12787" xr:uid="{FE68E7F0-E434-4AC4-A3BF-C267ECB20E7E}"/>
    <cellStyle name="Normal 3 108" xfId="5836" xr:uid="{8C2EAB9F-D94A-4656-98FF-EF792F25CFD0}"/>
    <cellStyle name="Normal 3 108 2" xfId="12788" xr:uid="{84891FD2-A120-4BBE-BA44-EED18A881A59}"/>
    <cellStyle name="Normal 3 109" xfId="5837" xr:uid="{D7CDB8E1-B56F-403A-AF2B-F8C2E558D5B8}"/>
    <cellStyle name="Normal 3 109 2" xfId="12789" xr:uid="{D291E4DF-9DDA-4503-9257-CF3040EA6D01}"/>
    <cellStyle name="Normal 3 11" xfId="5838" xr:uid="{5A4C94B6-71E2-439E-85B2-A272A85714E1}"/>
    <cellStyle name="Normal 3 11 2" xfId="12790" xr:uid="{0E98AE95-D003-4D4B-B57A-41905F9B6ADB}"/>
    <cellStyle name="Normal 3 110" xfId="5839" xr:uid="{57F84428-7779-4820-AB2C-EEB12F8CA1C6}"/>
    <cellStyle name="Normal 3 110 2" xfId="12791" xr:uid="{3ED4C311-D64A-4158-9751-EC0F5BDDB685}"/>
    <cellStyle name="Normal 3 111" xfId="5840" xr:uid="{C0C6B616-5311-4C81-B530-737EAC237EAE}"/>
    <cellStyle name="Normal 3 111 2" xfId="12792" xr:uid="{FAE29136-2A50-4483-8CD9-89503E9CA1AA}"/>
    <cellStyle name="Normal 3 112" xfId="5841" xr:uid="{B77C6FE5-C19E-41C9-8F17-9434CA50A0A9}"/>
    <cellStyle name="Normal 3 112 2" xfId="12793" xr:uid="{CBF2130C-37AE-4A5B-9C97-0C3ACAE18341}"/>
    <cellStyle name="Normal 3 113" xfId="5842" xr:uid="{AB42CE2D-615E-4184-BDBC-72269D9A2401}"/>
    <cellStyle name="Normal 3 113 2" xfId="12794" xr:uid="{1A3784FD-F529-4F43-8E91-42C562723D96}"/>
    <cellStyle name="Normal 3 114" xfId="5843" xr:uid="{F44E07BC-1B81-4AD0-9D4A-FFA563C7FDAB}"/>
    <cellStyle name="Normal 3 114 2" xfId="12795" xr:uid="{BD8BB2D6-34C6-43E3-8ABA-55FA4F46FE6B}"/>
    <cellStyle name="Normal 3 115" xfId="5844" xr:uid="{6172F2DA-249B-4FAD-AFB3-0D3055138B19}"/>
    <cellStyle name="Normal 3 115 2" xfId="12796" xr:uid="{7033BD1C-8861-439E-8688-1E773273628B}"/>
    <cellStyle name="Normal 3 116" xfId="5845" xr:uid="{D1D9280F-9AF4-4CCD-92C3-FAFAB823C8BE}"/>
    <cellStyle name="Normal 3 116 2" xfId="12797" xr:uid="{89225566-8846-4D08-A485-3B1E12AF5AA2}"/>
    <cellStyle name="Normal 3 117" xfId="5846" xr:uid="{952E0442-756E-44CB-AE9D-3064EC5297CA}"/>
    <cellStyle name="Normal 3 117 2" xfId="12798" xr:uid="{0B68B72D-2406-455B-A016-089B2ACFD07E}"/>
    <cellStyle name="Normal 3 118" xfId="5847" xr:uid="{765D822B-CC9D-4636-8AF5-30CBA44C00AD}"/>
    <cellStyle name="Normal 3 118 2" xfId="12799" xr:uid="{6F62C93B-D79E-4D22-BE88-FF4A5F42C746}"/>
    <cellStyle name="Normal 3 119" xfId="5848" xr:uid="{6A78AD1C-974F-4CD3-B812-240187B65512}"/>
    <cellStyle name="Normal 3 119 2" xfId="12800" xr:uid="{0E45BA55-3CD6-45A6-9091-9F803AA2B214}"/>
    <cellStyle name="Normal 3 12" xfId="5849" xr:uid="{876C3E66-7AC4-4ABE-880F-58F896ED1DDD}"/>
    <cellStyle name="Normal 3 12 2" xfId="12801" xr:uid="{5CA7166A-FF8D-4A11-AD24-0AF0614EAEA8}"/>
    <cellStyle name="Normal 3 120" xfId="5850" xr:uid="{F2F69B7D-D9F8-4062-A617-1DB4B0206BDD}"/>
    <cellStyle name="Normal 3 120 2" xfId="12802" xr:uid="{8FB4D169-A852-4492-90C3-CDEE1ED51F63}"/>
    <cellStyle name="Normal 3 121" xfId="5851" xr:uid="{4D09CE31-9F90-4369-B719-533C746195EF}"/>
    <cellStyle name="Normal 3 121 2" xfId="12803" xr:uid="{736313A7-9033-44E9-A351-F578B3E0383C}"/>
    <cellStyle name="Normal 3 122" xfId="5852" xr:uid="{4257CD4C-B69A-41F3-A19D-011ED9DF13EA}"/>
    <cellStyle name="Normal 3 122 2" xfId="12804" xr:uid="{1774EF93-8D49-4157-BEA2-CF9B70845A50}"/>
    <cellStyle name="Normal 3 123" xfId="5853" xr:uid="{AE509BD0-BF4F-451E-B09B-CD25A5D01A3E}"/>
    <cellStyle name="Normal 3 123 2" xfId="12805" xr:uid="{8C0BD613-3C1C-4AD9-BF44-6DAB3A91956F}"/>
    <cellStyle name="Normal 3 124" xfId="5854" xr:uid="{92B13621-89F0-439D-8936-2F630B1823AB}"/>
    <cellStyle name="Normal 3 124 2" xfId="12806" xr:uid="{FB7479BC-4702-4804-96DB-30C665712117}"/>
    <cellStyle name="Normal 3 125" xfId="5855" xr:uid="{F2972E93-B97F-418E-9225-A4A4A4A643D0}"/>
    <cellStyle name="Normal 3 125 2" xfId="12807" xr:uid="{C6CCD362-C24E-4BB8-A306-5E0817685497}"/>
    <cellStyle name="Normal 3 126" xfId="5856" xr:uid="{9981FB5A-AAB5-4E0B-83FC-D5D1E70C1AA9}"/>
    <cellStyle name="Normal 3 126 2" xfId="12808" xr:uid="{70485A25-F6DD-4EF1-94E7-F4768C78D7FD}"/>
    <cellStyle name="Normal 3 127" xfId="5857" xr:uid="{408DA1D5-EAED-426D-B7BB-35BD19EFE2CF}"/>
    <cellStyle name="Normal 3 127 2" xfId="12809" xr:uid="{1AEC1777-273E-430C-8918-D17C04A8F06F}"/>
    <cellStyle name="Normal 3 128" xfId="5858" xr:uid="{4979A3ED-C63C-4484-8D2D-2A0DD62B8784}"/>
    <cellStyle name="Normal 3 128 2" xfId="12810" xr:uid="{6E0DFBCB-3EA1-44B9-8CA5-64CD163E1262}"/>
    <cellStyle name="Normal 3 129" xfId="5859" xr:uid="{2AA007F6-D4B4-44F9-8BFE-858BA7E13062}"/>
    <cellStyle name="Normal 3 129 2" xfId="12811" xr:uid="{9849A8FF-F22A-4E36-B676-7EE62AFA7FCF}"/>
    <cellStyle name="Normal 3 13" xfId="5860" xr:uid="{326B9C57-432B-43A7-B821-CAA7FAE63F04}"/>
    <cellStyle name="Normal 3 13 2" xfId="12812" xr:uid="{FD93EE8E-80E4-48A6-B3C4-82A0FE3E05B8}"/>
    <cellStyle name="Normal 3 130" xfId="5861" xr:uid="{141A1B9C-2070-4CFD-84A1-929A6A2D009D}"/>
    <cellStyle name="Normal 3 130 2" xfId="12813" xr:uid="{3DD1E4A1-C449-4035-91F7-4C689602E4EC}"/>
    <cellStyle name="Normal 3 131" xfId="5862" xr:uid="{C6BF5BC5-6C0B-4133-88F5-FE11A1857633}"/>
    <cellStyle name="Normal 3 131 2" xfId="12814" xr:uid="{5E656E13-4792-4CEF-8CC3-75B687A38457}"/>
    <cellStyle name="Normal 3 132" xfId="5863" xr:uid="{11B23D5C-E8E0-4636-AC37-D377D9B32CCA}"/>
    <cellStyle name="Normal 3 132 2" xfId="12815" xr:uid="{9EBDF4C2-2CA6-4BAB-8A17-BF5B873BA935}"/>
    <cellStyle name="Normal 3 133" xfId="5864" xr:uid="{452DD653-825C-4289-93BB-3844DCFF784E}"/>
    <cellStyle name="Normal 3 133 2" xfId="12816" xr:uid="{382132D5-3705-4A21-976B-E1A103C02BF8}"/>
    <cellStyle name="Normal 3 134" xfId="5865" xr:uid="{51EC4B39-F520-43B1-B938-2A2FB802ABDA}"/>
    <cellStyle name="Normal 3 134 2" xfId="12817" xr:uid="{60537782-7F73-4EE6-9DA7-2F6F916E3EFC}"/>
    <cellStyle name="Normal 3 135" xfId="5866" xr:uid="{519BDBAA-D245-4D1C-B091-304762B5E5A4}"/>
    <cellStyle name="Normal 3 135 2" xfId="12818" xr:uid="{6B318423-664F-428D-BAE1-831B6D1C7BE1}"/>
    <cellStyle name="Normal 3 136" xfId="5867" xr:uid="{2B521D69-2622-4729-973C-FE84B69BDEDB}"/>
    <cellStyle name="Normal 3 136 2" xfId="12819" xr:uid="{898AD530-9F01-4079-9ED5-8026AE6885A2}"/>
    <cellStyle name="Normal 3 137" xfId="5868" xr:uid="{55DABFA6-C840-4261-826B-E2807BEA95BA}"/>
    <cellStyle name="Normal 3 137 2" xfId="12820" xr:uid="{D477DA70-79CF-489C-B19D-DFC6EDBAF477}"/>
    <cellStyle name="Normal 3 138" xfId="5869" xr:uid="{50FAB6B9-3FED-4036-8F01-168B8A84FD3A}"/>
    <cellStyle name="Normal 3 138 2" xfId="12821" xr:uid="{5C5776DF-6E4C-41CB-95A2-477C0F428E9D}"/>
    <cellStyle name="Normal 3 139" xfId="5870" xr:uid="{A855A754-53B0-42F3-A447-4E85000B9040}"/>
    <cellStyle name="Normal 3 139 2" xfId="12822" xr:uid="{FC8BC42B-EF8B-4A26-9798-C41E310EAAE9}"/>
    <cellStyle name="Normal 3 14" xfId="5871" xr:uid="{F6BFCE65-E85D-4712-AE9E-0C9F1D1ED0F0}"/>
    <cellStyle name="Normal 3 14 2" xfId="12823" xr:uid="{3D5720F4-CB94-410E-B292-831A4C8A9CB9}"/>
    <cellStyle name="Normal 3 140" xfId="5872" xr:uid="{7CD4EC53-AE02-42B6-84C4-7B11F98C0588}"/>
    <cellStyle name="Normal 3 140 2" xfId="12824" xr:uid="{1839D020-06C8-46DE-9430-455FA04E2819}"/>
    <cellStyle name="Normal 3 141" xfId="5873" xr:uid="{F8CC9669-0792-4E22-8376-D394800701BF}"/>
    <cellStyle name="Normal 3 141 2" xfId="12825" xr:uid="{63016B36-C55F-47FC-8448-416DAD8B2F17}"/>
    <cellStyle name="Normal 3 142" xfId="5874" xr:uid="{1E9C42B7-A4E3-499A-92D2-384C877E21A5}"/>
    <cellStyle name="Normal 3 142 2" xfId="12826" xr:uid="{02D36838-484B-4653-AB4B-2EEA4F845260}"/>
    <cellStyle name="Normal 3 143" xfId="5875" xr:uid="{58EA9AE0-530A-4914-A5C6-D366CE414D9D}"/>
    <cellStyle name="Normal 3 143 2" xfId="12827" xr:uid="{851EEB08-EB2B-4B4A-BF1C-5329B2E9EADB}"/>
    <cellStyle name="Normal 3 144" xfId="5876" xr:uid="{F1A7B742-1A89-436B-9B30-61CB96EE2A70}"/>
    <cellStyle name="Normal 3 144 2" xfId="12828" xr:uid="{F2DE62F4-7194-4A5F-84C1-DB8C39FFA1B2}"/>
    <cellStyle name="Normal 3 145" xfId="5877" xr:uid="{6438920A-1395-443A-9EC7-D8A897F0D023}"/>
    <cellStyle name="Normal 3 145 2" xfId="12829" xr:uid="{8B2E5217-D4AA-429A-BD44-A89BC21285DE}"/>
    <cellStyle name="Normal 3 146" xfId="5878" xr:uid="{ABE159DD-A385-49F8-BE28-5056CBFACDC6}"/>
    <cellStyle name="Normal 3 146 2" xfId="12830" xr:uid="{D23ADD6F-103E-4481-A6B6-0C7EE01093BD}"/>
    <cellStyle name="Normal 3 147" xfId="5879" xr:uid="{BF2321BF-DE46-4862-82EB-2DB6FC673EE4}"/>
    <cellStyle name="Normal 3 147 2" xfId="12831" xr:uid="{32775C86-745D-4FBE-98D2-83EF93F60970}"/>
    <cellStyle name="Normal 3 148" xfId="5880" xr:uid="{8F6A3CF0-37C6-451A-83B3-A9394DAED8D6}"/>
    <cellStyle name="Normal 3 148 2" xfId="12832" xr:uid="{F724F47B-71FD-4F62-A71A-F6ADD538B734}"/>
    <cellStyle name="Normal 3 149" xfId="5881" xr:uid="{741824DE-A00F-494B-92DF-586B7AA0FBE0}"/>
    <cellStyle name="Normal 3 149 2" xfId="12833" xr:uid="{80B9B128-92F6-4DD4-BC8B-362059DA7F17}"/>
    <cellStyle name="Normal 3 15" xfId="5882" xr:uid="{5088B709-FEF5-4016-926E-7993273728D9}"/>
    <cellStyle name="Normal 3 15 2" xfId="12834" xr:uid="{9D30329A-CE04-43E7-A800-E07205871847}"/>
    <cellStyle name="Normal 3 150" xfId="5883" xr:uid="{16215390-6640-4F37-AA30-ACBAE46606DA}"/>
    <cellStyle name="Normal 3 150 2" xfId="12835" xr:uid="{74C59F5F-1FD5-4EA2-A0B2-D56712382A94}"/>
    <cellStyle name="Normal 3 151" xfId="5884" xr:uid="{5F1A3661-06E3-459E-9634-EAA8E4EAF50D}"/>
    <cellStyle name="Normal 3 151 2" xfId="12836" xr:uid="{3553FC5D-17EC-4A11-88B3-98DDB2A265CC}"/>
    <cellStyle name="Normal 3 152" xfId="5885" xr:uid="{4982F87E-0405-408C-91D0-DBB2B961C683}"/>
    <cellStyle name="Normal 3 152 2" xfId="12837" xr:uid="{09CA6560-E1A6-4D52-9CD8-085F65FD8E09}"/>
    <cellStyle name="Normal 3 153" xfId="5886" xr:uid="{9246AF14-4AC0-467A-B297-EA872F387335}"/>
    <cellStyle name="Normal 3 153 2" xfId="12838" xr:uid="{4E367A81-8294-4216-8096-C0A0C6837B5C}"/>
    <cellStyle name="Normal 3 154" xfId="5887" xr:uid="{4E0EDAB8-15BB-459D-B87E-0EF25FEB7DF7}"/>
    <cellStyle name="Normal 3 154 2" xfId="12839" xr:uid="{3EB09C99-A601-47F7-BA33-5FFEF1291BF5}"/>
    <cellStyle name="Normal 3 155" xfId="5888" xr:uid="{650598EB-9D89-4799-81D4-BCC75D8A559A}"/>
    <cellStyle name="Normal 3 155 2" xfId="12840" xr:uid="{D8E40444-8E89-4F54-B673-9D20A99F9716}"/>
    <cellStyle name="Normal 3 156" xfId="5889" xr:uid="{4C384CBA-489D-422A-9A9A-7C6A502AA055}"/>
    <cellStyle name="Normal 3 156 2" xfId="12841" xr:uid="{A24FC723-BF79-4F20-880C-0080083068EC}"/>
    <cellStyle name="Normal 3 157" xfId="5890" xr:uid="{143E3828-2297-4A16-8D8C-B763A6559FF5}"/>
    <cellStyle name="Normal 3 157 2" xfId="12842" xr:uid="{49E04263-4AF2-4DAF-A97A-596F852D65B2}"/>
    <cellStyle name="Normal 3 158" xfId="5891" xr:uid="{B6F13FF8-2AB0-4289-B28F-6D08F631D5DB}"/>
    <cellStyle name="Normal 3 158 2" xfId="12843" xr:uid="{8A0CA89C-43DD-4EAB-963B-0B4F56F71489}"/>
    <cellStyle name="Normal 3 159" xfId="5892" xr:uid="{3F93CDB8-9F39-425F-B792-9320FEBA55F7}"/>
    <cellStyle name="Normal 3 159 2" xfId="12844" xr:uid="{394D6CD3-B646-4347-A3F2-B13518DD23B0}"/>
    <cellStyle name="Normal 3 16" xfId="5893" xr:uid="{30744A2E-5340-480E-8F2A-D04520DD2B8C}"/>
    <cellStyle name="Normal 3 16 2" xfId="12845" xr:uid="{12E62623-918A-44EC-B500-F3802D76E625}"/>
    <cellStyle name="Normal 3 160" xfId="5894" xr:uid="{BFACB196-7F29-4E73-8E43-850A0AA2214D}"/>
    <cellStyle name="Normal 3 160 2" xfId="12846" xr:uid="{56E37897-E9ED-4B03-B2C0-B4EEF6A6B39C}"/>
    <cellStyle name="Normal 3 161" xfId="5895" xr:uid="{54017073-8A91-48CC-8829-DE607910286A}"/>
    <cellStyle name="Normal 3 161 2" xfId="12847" xr:uid="{4DBA7A25-3D6F-4655-8F21-3B6D682A4808}"/>
    <cellStyle name="Normal 3 162" xfId="5896" xr:uid="{21758ECE-029A-41A7-8064-B7084D84C7C6}"/>
    <cellStyle name="Normal 3 162 2" xfId="12848" xr:uid="{3D232ADF-E4EF-488D-AC27-71FE448002C1}"/>
    <cellStyle name="Normal 3 163" xfId="5897" xr:uid="{B9DECB9D-94EC-4F93-88A8-8869E05CC04C}"/>
    <cellStyle name="Normal 3 163 2" xfId="12849" xr:uid="{72CAC385-C93F-44FB-B2FF-1049F2214D69}"/>
    <cellStyle name="Normal 3 164" xfId="5898" xr:uid="{0D21BEF1-2F31-4D71-8CBD-8F4074FCDAA1}"/>
    <cellStyle name="Normal 3 164 2" xfId="12850" xr:uid="{8444B017-D847-42A2-9C12-3E41D45A49E8}"/>
    <cellStyle name="Normal 3 165" xfId="5899" xr:uid="{AE637505-6A8D-44B5-BE8E-1D99FBE9E5CF}"/>
    <cellStyle name="Normal 3 165 2" xfId="12851" xr:uid="{D565DA53-0B2C-42B3-8481-696A9BDD908D}"/>
    <cellStyle name="Normal 3 166" xfId="5900" xr:uid="{1CF948DE-A389-40FA-B1A7-FC44ABB29E4E}"/>
    <cellStyle name="Normal 3 166 2" xfId="12852" xr:uid="{D224F5CC-13FF-490B-AF73-BE42BF22306A}"/>
    <cellStyle name="Normal 3 167" xfId="5901" xr:uid="{6DB34C85-BDDB-4034-B683-F2A3E97131D9}"/>
    <cellStyle name="Normal 3 167 2" xfId="12853" xr:uid="{6F360439-EFA4-4E4E-B338-12B8DF0ADF67}"/>
    <cellStyle name="Normal 3 168" xfId="5902" xr:uid="{AA053826-ABF8-405B-84CD-3873F75DA20E}"/>
    <cellStyle name="Normal 3 168 2" xfId="12854" xr:uid="{7C37DE19-98F9-4D2E-B7E9-0FEC1C2A6E57}"/>
    <cellStyle name="Normal 3 169" xfId="5903" xr:uid="{8AC45719-13D1-4997-83EB-84C2CB2C21AB}"/>
    <cellStyle name="Normal 3 169 2" xfId="12855" xr:uid="{8896F739-25CC-4E04-865D-89149899FE84}"/>
    <cellStyle name="Normal 3 17" xfId="5904" xr:uid="{061A0AE0-7F2E-4FD0-BF4D-40D2E3328AB5}"/>
    <cellStyle name="Normal 3 17 2" xfId="12856" xr:uid="{73798CD5-F923-49B6-8177-AF928F300E34}"/>
    <cellStyle name="Normal 3 170" xfId="5905" xr:uid="{3CB57E9C-3924-4729-81E2-66A672093976}"/>
    <cellStyle name="Normal 3 170 2" xfId="12857" xr:uid="{68E6FFBA-AE13-4B98-B32D-5BA5036500A2}"/>
    <cellStyle name="Normal 3 171" xfId="5906" xr:uid="{9CD2DAD1-AC41-44FB-A462-662EF6CEB7F2}"/>
    <cellStyle name="Normal 3 171 2" xfId="12858" xr:uid="{16EC0491-8BB4-49A6-BE9E-1F442B5BE74C}"/>
    <cellStyle name="Normal 3 172" xfId="5907" xr:uid="{C767DB74-44B8-45EC-B9C2-E8BBE5FFCC00}"/>
    <cellStyle name="Normal 3 172 2" xfId="12859" xr:uid="{A0D93108-7838-4F93-B374-F275A0DB7695}"/>
    <cellStyle name="Normal 3 173" xfId="5908" xr:uid="{5AC785B9-75D8-4D2A-A590-4A51CDF2E67E}"/>
    <cellStyle name="Normal 3 173 2" xfId="12860" xr:uid="{30E70FFB-7BAB-4BE5-91DD-448EEBCB2FEE}"/>
    <cellStyle name="Normal 3 174" xfId="5909" xr:uid="{BA03CEF5-2419-41B5-A742-9BBA8812750F}"/>
    <cellStyle name="Normal 3 174 2" xfId="12861" xr:uid="{92D8C4E2-CFBC-4851-8548-40FDC8781BA9}"/>
    <cellStyle name="Normal 3 175" xfId="5910" xr:uid="{54BBD422-B5D7-466E-AA54-A8A45118DAD7}"/>
    <cellStyle name="Normal 3 175 2" xfId="12862" xr:uid="{1B554241-4A6E-425F-8A51-E1B7C6DD5D7B}"/>
    <cellStyle name="Normal 3 176" xfId="5911" xr:uid="{AB3D907A-3F14-4412-8EF5-A2E0E19D49D4}"/>
    <cellStyle name="Normal 3 176 2" xfId="12863" xr:uid="{7D309D37-9990-479D-BAE2-D67CF890B198}"/>
    <cellStyle name="Normal 3 177" xfId="5912" xr:uid="{895318EE-0555-416C-B3ED-D1CC6BA1D2F8}"/>
    <cellStyle name="Normal 3 177 2" xfId="12864" xr:uid="{A7400186-C54C-4722-9E22-79427BA9E741}"/>
    <cellStyle name="Normal 3 178" xfId="5913" xr:uid="{487E9D28-8C42-4D22-B8DE-A7D1FDFED054}"/>
    <cellStyle name="Normal 3 178 2" xfId="12865" xr:uid="{76474E97-C710-49B5-BD76-511A9F9E3635}"/>
    <cellStyle name="Normal 3 179" xfId="5914" xr:uid="{926EFBAB-F36C-4FD9-8B80-8C1F4E3661BB}"/>
    <cellStyle name="Normal 3 179 2" xfId="12866" xr:uid="{471580C7-841F-44A9-B62E-B164C4604B18}"/>
    <cellStyle name="Normal 3 18" xfId="5915" xr:uid="{47A31B17-EB9B-4E32-9AB0-B8753E1BF4BC}"/>
    <cellStyle name="Normal 3 18 2" xfId="12867" xr:uid="{24C00F63-27ED-4DF5-B4FC-32301A33A79B}"/>
    <cellStyle name="Normal 3 180" xfId="5916" xr:uid="{840EFFEA-78AA-459E-B16B-30FEA64741BF}"/>
    <cellStyle name="Normal 3 180 2" xfId="12868" xr:uid="{3BE6F816-58FD-4432-BCDF-E59A3970930A}"/>
    <cellStyle name="Normal 3 181" xfId="5917" xr:uid="{CE191F55-25A3-4AEA-99AA-65CEAB358759}"/>
    <cellStyle name="Normal 3 181 2" xfId="12869" xr:uid="{1EA43320-B23C-4939-90DA-7D2D0F2927C5}"/>
    <cellStyle name="Normal 3 182" xfId="5918" xr:uid="{43139D99-44C0-448F-BEDC-207F470DBCE8}"/>
    <cellStyle name="Normal 3 182 2" xfId="12870" xr:uid="{CA1C65D6-EFE1-45D1-9E32-E638365540C7}"/>
    <cellStyle name="Normal 3 183" xfId="5919" xr:uid="{06612836-FF5D-4501-9C06-B3998421A365}"/>
    <cellStyle name="Normal 3 183 2" xfId="12871" xr:uid="{53640754-B64C-40B6-929B-B49B3BCF0444}"/>
    <cellStyle name="Normal 3 184" xfId="5920" xr:uid="{FA12E897-FF46-43EE-A91C-8FEB7DC28A22}"/>
    <cellStyle name="Normal 3 184 2" xfId="12872" xr:uid="{6DB297C8-EB8A-4955-A264-16BACB0B954E}"/>
    <cellStyle name="Normal 3 185" xfId="5921" xr:uid="{AE542287-EFE5-4208-ACAC-ED1A597C1DE4}"/>
    <cellStyle name="Normal 3 185 2" xfId="12873" xr:uid="{DA21226A-ACA6-4692-B399-BB25710BA007}"/>
    <cellStyle name="Normal 3 186" xfId="5922" xr:uid="{FCB31024-F39F-48CA-B4BC-EB9F8C507321}"/>
    <cellStyle name="Normal 3 186 2" xfId="12874" xr:uid="{F316F738-290C-4288-A28C-6419DE7F87A3}"/>
    <cellStyle name="Normal 3 187" xfId="5923" xr:uid="{2A73D8E4-466B-403A-A18A-0B14461586C1}"/>
    <cellStyle name="Normal 3 187 2" xfId="12875" xr:uid="{849AA630-82A1-41E6-9396-9B2BF26B7589}"/>
    <cellStyle name="Normal 3 188" xfId="5924" xr:uid="{44978148-F777-4DF9-B259-F7FD765073CB}"/>
    <cellStyle name="Normal 3 188 2" xfId="12876" xr:uid="{EFAD2E33-7B21-4A06-99FE-0E2CFD332FDF}"/>
    <cellStyle name="Normal 3 189" xfId="5925" xr:uid="{97737DE6-C9BC-407E-8094-BA29034ECED6}"/>
    <cellStyle name="Normal 3 189 2" xfId="12877" xr:uid="{07D031A7-FC57-428F-92B7-23DFD1A062FC}"/>
    <cellStyle name="Normal 3 19" xfId="5926" xr:uid="{30A8F096-4279-4B24-90C1-138C785ADDD4}"/>
    <cellStyle name="Normal 3 19 2" xfId="12878" xr:uid="{DB79415D-6FBA-487A-95C4-CB88BACA1335}"/>
    <cellStyle name="Normal 3 190" xfId="5927" xr:uid="{B7FF6283-A8B6-43CC-A0F2-37AB74D15479}"/>
    <cellStyle name="Normal 3 190 2" xfId="12879" xr:uid="{E00AB427-092D-4BCB-A11F-29FC622DDD98}"/>
    <cellStyle name="Normal 3 191" xfId="5928" xr:uid="{CD36A2AD-52D8-4266-BFB6-A84BF04C1E47}"/>
    <cellStyle name="Normal 3 191 2" xfId="12880" xr:uid="{4ACFC742-883C-4A0E-B4FF-3DED1761A80C}"/>
    <cellStyle name="Normal 3 192" xfId="5929" xr:uid="{106DE2FE-B8C0-480E-8722-7233B6B4E344}"/>
    <cellStyle name="Normal 3 192 2" xfId="12881" xr:uid="{B275702C-0AF2-4DB5-A304-D5DC50101D8E}"/>
    <cellStyle name="Normal 3 193" xfId="5930" xr:uid="{258E6886-31A7-45AF-A46D-9E433B7BA419}"/>
    <cellStyle name="Normal 3 193 2" xfId="12882" xr:uid="{C21DA9B4-3954-43D7-B7A0-82EA7438DB3A}"/>
    <cellStyle name="Normal 3 194" xfId="5931" xr:uid="{038B83E4-5098-4852-B6C4-D1BA2759B4C4}"/>
    <cellStyle name="Normal 3 194 2" xfId="12883" xr:uid="{B3C021F7-03E6-4ED7-96DA-A5F55B827D6E}"/>
    <cellStyle name="Normal 3 195" xfId="5932" xr:uid="{FE8F80F3-EFB3-4D22-9528-FCDE37D5B846}"/>
    <cellStyle name="Normal 3 195 2" xfId="12884" xr:uid="{A8EDF2A3-9D81-4F41-8788-BF5DC94DB683}"/>
    <cellStyle name="Normal 3 196" xfId="5933" xr:uid="{EA606EAD-A775-487B-82A5-ABF4B21820D9}"/>
    <cellStyle name="Normal 3 196 2" xfId="12885" xr:uid="{DFBF1F51-302D-495D-B367-512791E967CC}"/>
    <cellStyle name="Normal 3 197" xfId="5934" xr:uid="{196325B5-0C3D-4254-9F41-DA098AB14879}"/>
    <cellStyle name="Normal 3 197 2" xfId="12886" xr:uid="{5EDF69F7-4263-4069-98D4-1616F2D045E7}"/>
    <cellStyle name="Normal 3 198" xfId="5935" xr:uid="{FFC8A5AF-60F3-4227-B6A3-5A271DF1EB53}"/>
    <cellStyle name="Normal 3 198 2" xfId="12887" xr:uid="{A0996F3D-4874-4F9F-8401-795117D5EC77}"/>
    <cellStyle name="Normal 3 199" xfId="5936" xr:uid="{BFAC3E57-3B14-48AD-ADFD-F3EAFD6A40AA}"/>
    <cellStyle name="Normal 3 199 2" xfId="12888" xr:uid="{70DCCA48-A210-4FFE-9196-F836ECB38872}"/>
    <cellStyle name="Normal 3 2" xfId="32" xr:uid="{00000000-0005-0000-0000-00002A000000}"/>
    <cellStyle name="Normal 3 2 2" xfId="185" xr:uid="{00000000-0005-0000-0000-000065000000}"/>
    <cellStyle name="Normal 3 2 2 2" xfId="12890" xr:uid="{609D0358-4DC5-4D8E-9E5F-317D9BA95FB0}"/>
    <cellStyle name="Normal 3 2 2 3" xfId="5938" xr:uid="{452F4159-FAAD-42D7-983F-E35D81415526}"/>
    <cellStyle name="Normal 3 2 3" xfId="178" xr:uid="{00000000-0005-0000-0000-000066000000}"/>
    <cellStyle name="Normal 3 2 3 2" xfId="12889" xr:uid="{524D1F00-16DF-403C-A44A-C938BED19110}"/>
    <cellStyle name="Normal 3 2 4" xfId="119" xr:uid="{00000000-0005-0000-0000-000064000000}"/>
    <cellStyle name="Normal 3 2 5" xfId="5937" xr:uid="{7332F4C7-C8AF-4FAD-BB6B-4EA7E2CEA4AF}"/>
    <cellStyle name="Normal 3 20" xfId="5939" xr:uid="{EB7E9F11-71DA-4B5D-B041-99F23AF1FB0F}"/>
    <cellStyle name="Normal 3 20 2" xfId="12891" xr:uid="{A6E425A6-FEB6-4AA4-8B74-0033107995C4}"/>
    <cellStyle name="Normal 3 200" xfId="5940" xr:uid="{DE886CE4-5FBF-4A24-B19C-FBC83415E507}"/>
    <cellStyle name="Normal 3 200 2" xfId="12892" xr:uid="{F8FB90E8-5022-4A1A-893A-96B05CDC90C8}"/>
    <cellStyle name="Normal 3 201" xfId="5941" xr:uid="{2BE5211B-D151-423C-9BC9-73EDDB68B54A}"/>
    <cellStyle name="Normal 3 201 2" xfId="12893" xr:uid="{03E1CDF0-C085-497B-83E2-52A918B93562}"/>
    <cellStyle name="Normal 3 202" xfId="5942" xr:uid="{849926F6-E596-4B2E-8EBD-0116307E585A}"/>
    <cellStyle name="Normal 3 202 2" xfId="12894" xr:uid="{6D2DC5ED-A779-4539-B8CD-34092454D06D}"/>
    <cellStyle name="Normal 3 203" xfId="5943" xr:uid="{C2A26C60-E604-4EAE-AFC9-D140DB468C7B}"/>
    <cellStyle name="Normal 3 203 2" xfId="12895" xr:uid="{FD4F2878-7FD1-450A-8732-A93C65F8967D}"/>
    <cellStyle name="Normal 3 204" xfId="5944" xr:uid="{E6C519EE-0AC9-425D-A302-7374E1F223AA}"/>
    <cellStyle name="Normal 3 204 2" xfId="12896" xr:uid="{3A59F25E-2780-4558-8C47-3680F74FE345}"/>
    <cellStyle name="Normal 3 205" xfId="5945" xr:uid="{F0BB474F-633C-4110-B409-0EF111E05C67}"/>
    <cellStyle name="Normal 3 205 2" xfId="12897" xr:uid="{3BE451BF-9200-473C-8D08-9F895E076E45}"/>
    <cellStyle name="Normal 3 206" xfId="5946" xr:uid="{269BEC8B-86EC-4CDF-A787-E80DC9891148}"/>
    <cellStyle name="Normal 3 206 2" xfId="12898" xr:uid="{0510F151-D741-4FD7-8889-6F6F575DBF4A}"/>
    <cellStyle name="Normal 3 207" xfId="5947" xr:uid="{ED1A71FD-EE4C-419D-BE86-A443C7621769}"/>
    <cellStyle name="Normal 3 207 2" xfId="12899" xr:uid="{8692FE62-99EB-4704-AAF3-45178655D277}"/>
    <cellStyle name="Normal 3 208" xfId="5948" xr:uid="{F0A2CC85-5564-46B5-A6BC-F17FA2F398CA}"/>
    <cellStyle name="Normal 3 208 2" xfId="12900" xr:uid="{39D4739A-973A-4EC0-B92D-A53904DD05F0}"/>
    <cellStyle name="Normal 3 209" xfId="5949" xr:uid="{F496EBF3-56E7-4427-A33C-6AA3CD8658CA}"/>
    <cellStyle name="Normal 3 209 2" xfId="12901" xr:uid="{E250C20D-698C-412D-8A8E-FE3C110E895A}"/>
    <cellStyle name="Normal 3 21" xfId="5950" xr:uid="{16D46D49-4EFC-426E-98C3-93A6CCBA4923}"/>
    <cellStyle name="Normal 3 21 2" xfId="12902" xr:uid="{8BDA5E96-1C1C-4AAE-8DEE-449BF0555C8E}"/>
    <cellStyle name="Normal 3 210" xfId="5951" xr:uid="{44F373BC-E0CF-484A-A82E-61194203649F}"/>
    <cellStyle name="Normal 3 210 2" xfId="12903" xr:uid="{B5038149-E511-4D1A-A5E7-996554BB8B36}"/>
    <cellStyle name="Normal 3 211" xfId="5952" xr:uid="{277BED02-32D5-4788-940C-373C1E128C50}"/>
    <cellStyle name="Normal 3 211 2" xfId="12904" xr:uid="{DCE23D4B-A80B-4DC9-95C0-4AE9E624C0F5}"/>
    <cellStyle name="Normal 3 212" xfId="5953" xr:uid="{37F5F4F2-4570-4A65-A9B3-01EBA9D65F86}"/>
    <cellStyle name="Normal 3 212 2" xfId="12905" xr:uid="{8E6278E3-4984-4E1B-81F1-029AE9647922}"/>
    <cellStyle name="Normal 3 213" xfId="5954" xr:uid="{77C6C3FB-5E95-4BAB-9A00-F9F4A11A4749}"/>
    <cellStyle name="Normal 3 213 2" xfId="12906" xr:uid="{7B596A49-D87D-483A-9F6B-434B5B757382}"/>
    <cellStyle name="Normal 3 214" xfId="5955" xr:uid="{DB694DD1-F842-4966-9DC1-81081B3D393F}"/>
    <cellStyle name="Normal 3 214 2" xfId="12907" xr:uid="{92C7B948-C8CB-4D64-A259-D959E7A2D477}"/>
    <cellStyle name="Normal 3 215" xfId="5956" xr:uid="{AEE42E0F-7171-4A82-BA7C-B1AB234B837C}"/>
    <cellStyle name="Normal 3 215 2" xfId="12908" xr:uid="{04C5DDD3-3BFD-4706-9480-32E577CEEE39}"/>
    <cellStyle name="Normal 3 216" xfId="5957" xr:uid="{8F5E0D44-6418-4199-AB86-09EF3C263594}"/>
    <cellStyle name="Normal 3 216 2" xfId="12909" xr:uid="{54D57FF8-3AA2-4F55-8C7E-085F90647787}"/>
    <cellStyle name="Normal 3 217" xfId="5958" xr:uid="{D267A4F2-3098-47A5-9F40-6443B939642C}"/>
    <cellStyle name="Normal 3 217 2" xfId="12910" xr:uid="{A8E6722D-D9AB-4EAB-B6F4-65BB724BCBF3}"/>
    <cellStyle name="Normal 3 218" xfId="5959" xr:uid="{3D8BCB6D-EBB5-48FA-8802-15FECC93917C}"/>
    <cellStyle name="Normal 3 218 2" xfId="12911" xr:uid="{46E05AD0-36F1-47BE-830A-253E3E0DABC7}"/>
    <cellStyle name="Normal 3 219" xfId="5960" xr:uid="{1A27F3DD-75F0-400A-A019-17F0AB0DB347}"/>
    <cellStyle name="Normal 3 219 2" xfId="12912" xr:uid="{27A7D758-B540-4A6F-8017-9F8A94419EFF}"/>
    <cellStyle name="Normal 3 22" xfId="5961" xr:uid="{937A47E9-42A1-49A0-BBE6-DFDF20B1B3AB}"/>
    <cellStyle name="Normal 3 22 2" xfId="12913" xr:uid="{459CAF20-058C-4250-9239-092F47331855}"/>
    <cellStyle name="Normal 3 220" xfId="5962" xr:uid="{F8AB2181-495E-4FEB-BA8F-13DD5D3B9CB5}"/>
    <cellStyle name="Normal 3 220 2" xfId="12914" xr:uid="{4C144428-6579-480B-B18F-E40C7733D39F}"/>
    <cellStyle name="Normal 3 221" xfId="5963" xr:uid="{3878A66F-202A-448A-9CBE-2B92DC9E11C5}"/>
    <cellStyle name="Normal 3 221 2" xfId="12915" xr:uid="{21050BF8-CBC1-4275-A7A8-2A38F2504A1E}"/>
    <cellStyle name="Normal 3 222" xfId="5964" xr:uid="{CE44AE63-2F63-4058-99D5-CF0B52EFD25E}"/>
    <cellStyle name="Normal 3 222 2" xfId="12916" xr:uid="{5DD73621-ED24-450B-A636-5A2AAA273460}"/>
    <cellStyle name="Normal 3 223" xfId="5965" xr:uid="{8AF34DFC-EC82-460D-B92E-D2473A8CA8D9}"/>
    <cellStyle name="Normal 3 223 2" xfId="12917" xr:uid="{1D73213D-C62B-4575-B9D2-8921696CC770}"/>
    <cellStyle name="Normal 3 224" xfId="5966" xr:uid="{E1E84149-A593-4FDD-8FAE-7D969CB49A80}"/>
    <cellStyle name="Normal 3 224 2" xfId="12918" xr:uid="{2A5EEF29-42BE-4132-98BE-75F6582226FC}"/>
    <cellStyle name="Normal 3 225" xfId="5967" xr:uid="{EFC951C6-50D0-422C-9272-FD11ED790257}"/>
    <cellStyle name="Normal 3 225 2" xfId="12919" xr:uid="{09A41CE2-B700-4CB6-8975-41EE8F457DCB}"/>
    <cellStyle name="Normal 3 226" xfId="5968" xr:uid="{0A99259F-3A4C-44ED-A117-322EB7E66961}"/>
    <cellStyle name="Normal 3 226 2" xfId="12920" xr:uid="{C6041869-C66E-4C07-85FD-CE30CB7550CF}"/>
    <cellStyle name="Normal 3 227" xfId="5969" xr:uid="{F5356633-664B-4CBF-A26F-EC7010B9FBE7}"/>
    <cellStyle name="Normal 3 227 2" xfId="12921" xr:uid="{4EBA0509-8ADF-47A5-8DFB-4683652CDEC3}"/>
    <cellStyle name="Normal 3 228" xfId="5970" xr:uid="{C1346D3F-4C9C-4061-8990-7BD37DF9EEB1}"/>
    <cellStyle name="Normal 3 228 2" xfId="12922" xr:uid="{635282E8-9C73-429E-A71B-48AD9D88E178}"/>
    <cellStyle name="Normal 3 229" xfId="5971" xr:uid="{597C3FCE-D78E-4498-8611-D47D85079006}"/>
    <cellStyle name="Normal 3 229 2" xfId="12923" xr:uid="{7A2F45D5-3193-411B-81F4-93B2EBB6EB1A}"/>
    <cellStyle name="Normal 3 23" xfId="5972" xr:uid="{516544B3-0DD9-4089-B1D3-F9763A565B50}"/>
    <cellStyle name="Normal 3 23 2" xfId="12924" xr:uid="{1079D910-15DA-4A93-ACA9-4FECA03AA52F}"/>
    <cellStyle name="Normal 3 230" xfId="5973" xr:uid="{EBF31C53-6347-480C-BFF0-E5F7043F8AAF}"/>
    <cellStyle name="Normal 3 230 2" xfId="12925" xr:uid="{CCA0C342-ABA7-4FB3-92BE-B21E89259721}"/>
    <cellStyle name="Normal 3 231" xfId="5974" xr:uid="{CAE3A710-52A2-445E-96F6-858B2D3FDAA6}"/>
    <cellStyle name="Normal 3 231 2" xfId="12926" xr:uid="{9B2ECB60-F473-478E-8098-48B9BA353FEB}"/>
    <cellStyle name="Normal 3 232" xfId="5975" xr:uid="{197F5954-35A8-4BC9-B322-FD1B494C45FE}"/>
    <cellStyle name="Normal 3 232 2" xfId="12927" xr:uid="{96665EEA-16D7-4061-802B-E107790435DE}"/>
    <cellStyle name="Normal 3 233" xfId="5976" xr:uid="{74B18786-8C02-4A0C-862F-64A75E147CD1}"/>
    <cellStyle name="Normal 3 233 2" xfId="12928" xr:uid="{EA7BB100-3A12-41B2-84B9-E71BB06E7678}"/>
    <cellStyle name="Normal 3 234" xfId="5977" xr:uid="{1CC2F32B-6158-4F00-911C-62F4E0742C06}"/>
    <cellStyle name="Normal 3 234 2" xfId="12929" xr:uid="{BFAE11C9-81C2-48FF-96FF-AEBEFCF8FA2C}"/>
    <cellStyle name="Normal 3 235" xfId="5978" xr:uid="{181D9F5A-BA02-4281-AAB9-0844BAB6F730}"/>
    <cellStyle name="Normal 3 235 2" xfId="12930" xr:uid="{48DB2858-3819-43E2-A94F-0920133D43CA}"/>
    <cellStyle name="Normal 3 236" xfId="5979" xr:uid="{BDC00485-BF17-4B7F-8A9C-A02AA2D99DDC}"/>
    <cellStyle name="Normal 3 236 2" xfId="12931" xr:uid="{88990A09-A6C1-4DBA-9C5E-0287EF4A02A7}"/>
    <cellStyle name="Normal 3 237" xfId="5980" xr:uid="{D7CC739B-C4E5-4934-93B9-0F15979DE6EC}"/>
    <cellStyle name="Normal 3 237 2" xfId="12932" xr:uid="{7313A25C-0969-4E77-A362-F54213A0F6E6}"/>
    <cellStyle name="Normal 3 238" xfId="5981" xr:uid="{80F7030C-371B-49C7-B419-5E15B066542A}"/>
    <cellStyle name="Normal 3 238 2" xfId="12933" xr:uid="{216D86D3-DB60-4003-8318-8B681B36A029}"/>
    <cellStyle name="Normal 3 239" xfId="5982" xr:uid="{C7C7616D-9D77-4623-A77D-90412D2F04E5}"/>
    <cellStyle name="Normal 3 239 2" xfId="12934" xr:uid="{CEB2627A-76DA-4422-80FE-4D1BCFF68E7A}"/>
    <cellStyle name="Normal 3 24" xfId="5983" xr:uid="{D12C6FE0-A8F9-4890-B24F-1908D22E7CC0}"/>
    <cellStyle name="Normal 3 24 2" xfId="12935" xr:uid="{A1728E71-6707-42C0-A2C7-74B9C5019B3F}"/>
    <cellStyle name="Normal 3 240" xfId="5984" xr:uid="{C466AD6C-D06C-447C-8C5C-A2037A283555}"/>
    <cellStyle name="Normal 3 240 2" xfId="12936" xr:uid="{AF3A8D2F-04EA-4E84-A5FC-7264CC621F2E}"/>
    <cellStyle name="Normal 3 241" xfId="5985" xr:uid="{9BA96E73-7F27-43F2-A51F-829F0999E5BB}"/>
    <cellStyle name="Normal 3 241 2" xfId="12937" xr:uid="{BEFE1374-1BCD-4A2D-8001-BAEA47B075B7}"/>
    <cellStyle name="Normal 3 242" xfId="5986" xr:uid="{DDF4E512-41FE-4336-B850-91D53AEE8471}"/>
    <cellStyle name="Normal 3 242 2" xfId="12938" xr:uid="{E3596837-A24F-4DB2-9BA8-46FB0F43E1FB}"/>
    <cellStyle name="Normal 3 243" xfId="5987" xr:uid="{EFA07170-611C-4BF9-84C1-4BEC416C21CC}"/>
    <cellStyle name="Normal 3 243 2" xfId="12939" xr:uid="{E8E768DA-33E2-4A91-A785-F12A18BDAE5B}"/>
    <cellStyle name="Normal 3 244" xfId="5988" xr:uid="{6533450F-EAC1-4D00-A313-EA361C42E546}"/>
    <cellStyle name="Normal 3 244 2" xfId="12940" xr:uid="{A8F5E0F5-DDA0-4F2D-9013-BF0C53C52674}"/>
    <cellStyle name="Normal 3 245" xfId="5989" xr:uid="{5D8F9171-EAD0-4FCA-9879-61C1881291D4}"/>
    <cellStyle name="Normal 3 245 2" xfId="12941" xr:uid="{E9940CFF-4A07-420F-9033-9E77AF1C0F89}"/>
    <cellStyle name="Normal 3 246" xfId="5990" xr:uid="{055BFB8B-2C47-43D5-82FA-F162527BD2DE}"/>
    <cellStyle name="Normal 3 246 2" xfId="12942" xr:uid="{F22E807F-0D4D-466F-8137-327D2DE98727}"/>
    <cellStyle name="Normal 3 247" xfId="5991" xr:uid="{219ABCC5-B838-4B9A-B969-AEC7F19BA3E5}"/>
    <cellStyle name="Normal 3 247 2" xfId="12943" xr:uid="{4F2EF73E-F7DD-4CAF-885D-38FAF594719E}"/>
    <cellStyle name="Normal 3 248" xfId="5992" xr:uid="{8256AB71-0C59-416B-9288-C7A9413F19D1}"/>
    <cellStyle name="Normal 3 248 2" xfId="12944" xr:uid="{632477EC-DE6E-49C9-915E-2169C2B61CC4}"/>
    <cellStyle name="Normal 3 249" xfId="5993" xr:uid="{63A6C226-D91D-40F7-93CF-9541EACDFCB0}"/>
    <cellStyle name="Normal 3 249 2" xfId="12945" xr:uid="{81F964A1-1D3B-47B1-941F-01632AD38A7A}"/>
    <cellStyle name="Normal 3 25" xfId="5994" xr:uid="{6B04A6CB-4BCA-4A51-A460-743BECCF4261}"/>
    <cellStyle name="Normal 3 25 2" xfId="12946" xr:uid="{E462DA70-55F1-42F8-AA08-48869F802754}"/>
    <cellStyle name="Normal 3 250" xfId="5995" xr:uid="{3254877A-C989-464B-ABCE-25439820257C}"/>
    <cellStyle name="Normal 3 250 2" xfId="12947" xr:uid="{5D9157A7-08DA-42D3-8D8F-5712063B91DE}"/>
    <cellStyle name="Normal 3 251" xfId="5996" xr:uid="{5978CF27-F150-4481-9A47-CEB9862BC864}"/>
    <cellStyle name="Normal 3 251 2" xfId="12948" xr:uid="{D1FD3522-C1BA-4B1A-955A-30CF099D301A}"/>
    <cellStyle name="Normal 3 252" xfId="5997" xr:uid="{A8A23A55-ED60-4E1A-A72F-4191CE4BF19F}"/>
    <cellStyle name="Normal 3 252 2" xfId="12949" xr:uid="{06AEDD67-46CD-4C5B-8DE6-B00503818F75}"/>
    <cellStyle name="Normal 3 253" xfId="5998" xr:uid="{D090C3CB-BA19-49B6-AA03-29581606C0E8}"/>
    <cellStyle name="Normal 3 253 2" xfId="12950" xr:uid="{9FFF4EB1-5907-4796-8C6D-754DAA068D4F}"/>
    <cellStyle name="Normal 3 254" xfId="5999" xr:uid="{1180008B-D1E2-4CC3-8F92-B072D2DDCBBA}"/>
    <cellStyle name="Normal 3 254 2" xfId="12951" xr:uid="{5527AC5C-D5A3-4CD5-92AB-31D4E207B46A}"/>
    <cellStyle name="Normal 3 255" xfId="6000" xr:uid="{33EE7AC4-F57C-49BC-B732-D95B56D23E23}"/>
    <cellStyle name="Normal 3 255 2" xfId="12952" xr:uid="{50AD6ADB-E796-421C-8C86-3E8DE9A6F4AF}"/>
    <cellStyle name="Normal 3 256" xfId="7936" xr:uid="{E5029986-1ACE-42B0-B37C-718A28C8C18F}"/>
    <cellStyle name="Normal 3 256 2" xfId="12953" xr:uid="{D6B543FE-8066-4190-98EF-685B6F47A347}"/>
    <cellStyle name="Normal 3 257" xfId="12778" xr:uid="{7D09E991-F6C3-4CE9-B2D7-6510EFAE7D7D}"/>
    <cellStyle name="Normal 3 258" xfId="1442" xr:uid="{071B607E-2130-432B-A6FE-49BE4D691E6E}"/>
    <cellStyle name="Normal 3 26" xfId="6001" xr:uid="{E9B59EDF-D78D-4F3B-A8DF-847D5C0F6540}"/>
    <cellStyle name="Normal 3 26 2" xfId="12954" xr:uid="{A5A25DB0-FBDF-4C59-83A4-03351F50AC1C}"/>
    <cellStyle name="Normal 3 27" xfId="6002" xr:uid="{04E9B53B-5100-426F-BBB1-3F63CE030FCC}"/>
    <cellStyle name="Normal 3 27 2" xfId="12955" xr:uid="{308C7946-EA7D-4506-8F09-DE713010F85C}"/>
    <cellStyle name="Normal 3 28" xfId="6003" xr:uid="{2D8A97DA-CE3D-4677-A8AD-5B83A5EC26FE}"/>
    <cellStyle name="Normal 3 28 2" xfId="12956" xr:uid="{4155503E-F92D-4C7F-AD28-F9FF5343FCB4}"/>
    <cellStyle name="Normal 3 29" xfId="6004" xr:uid="{C6AFDA54-63B7-4AC6-A2C7-FF3604642ABE}"/>
    <cellStyle name="Normal 3 29 2" xfId="12957" xr:uid="{BB7555DB-35C1-48E7-B7EB-20AF4C0CD440}"/>
    <cellStyle name="Normal 3 3" xfId="67" xr:uid="{00000000-0005-0000-0000-00002B000000}"/>
    <cellStyle name="Normal 3 3 2" xfId="186" xr:uid="{00000000-0005-0000-0000-000068000000}"/>
    <cellStyle name="Normal 3 3 2 2" xfId="12958" xr:uid="{062BFFB7-DD2E-4511-A34D-9BB27BEDEAE4}"/>
    <cellStyle name="Normal 3 3 3" xfId="106" xr:uid="{00000000-0005-0000-0000-000069000000}"/>
    <cellStyle name="Normal 3 3 4" xfId="112" xr:uid="{00000000-0005-0000-0000-000067000000}"/>
    <cellStyle name="Normal 3 3 5" xfId="6005" xr:uid="{C5AB3C7E-A0E0-4290-8053-3CD8B96708DC}"/>
    <cellStyle name="Normal 3 30" xfId="6006" xr:uid="{6C36F9ED-6268-4E89-8CE1-A512D9FD1362}"/>
    <cellStyle name="Normal 3 30 2" xfId="12959" xr:uid="{DB48A1F6-C7E7-4329-AD09-097F29FC4B83}"/>
    <cellStyle name="Normal 3 31" xfId="6007" xr:uid="{87D13970-A038-44D7-BE7A-BD41609BDACD}"/>
    <cellStyle name="Normal 3 31 2" xfId="12960" xr:uid="{4C4662B0-BE7C-4B96-BD58-0D0D3F0C028B}"/>
    <cellStyle name="Normal 3 32" xfId="6008" xr:uid="{8E3FDE81-D5C2-4F2A-8A78-04B14C89F826}"/>
    <cellStyle name="Normal 3 32 2" xfId="12961" xr:uid="{D9183000-B36D-4F8A-AB1F-97362FBDF4DD}"/>
    <cellStyle name="Normal 3 33" xfId="6009" xr:uid="{7B6BD1E8-A3B7-4CFF-AADB-B14EB1F962B2}"/>
    <cellStyle name="Normal 3 33 2" xfId="12962" xr:uid="{EF99F39D-BD64-4215-8E61-57CBE04CC679}"/>
    <cellStyle name="Normal 3 34" xfId="6010" xr:uid="{CD79E47C-992B-4495-921C-5F1CC08F8954}"/>
    <cellStyle name="Normal 3 34 2" xfId="12963" xr:uid="{2A4DDE21-8A4A-4D70-9F37-C621A9241B56}"/>
    <cellStyle name="Normal 3 35" xfId="6011" xr:uid="{57AB4774-A89F-4773-B15F-7E1B938F847D}"/>
    <cellStyle name="Normal 3 35 2" xfId="12964" xr:uid="{8E10E35E-3F9F-48C5-8D53-43CDDBE8C906}"/>
    <cellStyle name="Normal 3 36" xfId="6012" xr:uid="{5E6F7727-C93F-453E-8869-EDE87F5FCADE}"/>
    <cellStyle name="Normal 3 36 2" xfId="12965" xr:uid="{36CEB696-7CD8-4758-A11A-D2C90EDD5468}"/>
    <cellStyle name="Normal 3 37" xfId="6013" xr:uid="{E9E6BDD9-5E0F-48BB-AA65-0808BCF7F6F9}"/>
    <cellStyle name="Normal 3 37 2" xfId="12966" xr:uid="{AF5F9692-8C7D-4AB3-9E8A-059315943170}"/>
    <cellStyle name="Normal 3 38" xfId="6014" xr:uid="{74F55CC4-8507-4816-8B11-2E854815EA5E}"/>
    <cellStyle name="Normal 3 38 2" xfId="12967" xr:uid="{BA56F441-B461-4255-9D66-3C72CE367B90}"/>
    <cellStyle name="Normal 3 39" xfId="6015" xr:uid="{A53C51EE-C280-4EFD-8565-9C5A1E258A34}"/>
    <cellStyle name="Normal 3 39 2" xfId="12968" xr:uid="{8FA48247-0EA0-49D3-99D0-F662C1D3EFCB}"/>
    <cellStyle name="Normal 3 4" xfId="80" xr:uid="{00000000-0005-0000-0000-00002C000000}"/>
    <cellStyle name="Normal 3 4 2" xfId="187" xr:uid="{00000000-0005-0000-0000-00006B000000}"/>
    <cellStyle name="Normal 3 4 2 2" xfId="12969" xr:uid="{356613BB-CE9C-433A-B893-24CBE04C8E1D}"/>
    <cellStyle name="Normal 3 4 3" xfId="136" xr:uid="{00000000-0005-0000-0000-00006C000000}"/>
    <cellStyle name="Normal 3 4 4" xfId="115" xr:uid="{00000000-0005-0000-0000-00006A000000}"/>
    <cellStyle name="Normal 3 4 5" xfId="6016" xr:uid="{F24454FC-BD66-4573-BD7B-FF9D80CE9312}"/>
    <cellStyle name="Normal 3 40" xfId="6017" xr:uid="{17A9D132-9F0C-4ED6-8A67-0B040EDA3EB8}"/>
    <cellStyle name="Normal 3 40 2" xfId="12970" xr:uid="{FF8F1C96-9076-4425-9368-77DCC2031100}"/>
    <cellStyle name="Normal 3 41" xfId="6018" xr:uid="{33E15678-4740-4CAD-8432-9C579AC8E765}"/>
    <cellStyle name="Normal 3 41 2" xfId="12971" xr:uid="{413B7453-3733-4FB5-8ADD-EF3F4368E890}"/>
    <cellStyle name="Normal 3 42" xfId="6019" xr:uid="{FA57DB53-8DEB-4A43-AB41-E121D42BD883}"/>
    <cellStyle name="Normal 3 42 2" xfId="12972" xr:uid="{CDECFDC4-3445-4BBF-A0A3-24DCDDCF23B0}"/>
    <cellStyle name="Normal 3 43" xfId="6020" xr:uid="{848F3BD2-A460-4503-BEBA-8868E062DD21}"/>
    <cellStyle name="Normal 3 43 2" xfId="12973" xr:uid="{C76ED7DA-64A3-478D-B291-8BB7FC0098D8}"/>
    <cellStyle name="Normal 3 44" xfId="6021" xr:uid="{C3C0C8D3-CD7E-4F52-9130-CBA70BDE1699}"/>
    <cellStyle name="Normal 3 44 2" xfId="12974" xr:uid="{62B1860C-D09D-4091-94E3-C0F5507D605A}"/>
    <cellStyle name="Normal 3 45" xfId="6022" xr:uid="{39573A69-B664-4360-B351-FFE94ABD6970}"/>
    <cellStyle name="Normal 3 45 2" xfId="12975" xr:uid="{128AB034-1889-4EF4-A0A6-10549F028C20}"/>
    <cellStyle name="Normal 3 46" xfId="6023" xr:uid="{A37973A2-0F14-4CC7-A592-2394EA1B0BDF}"/>
    <cellStyle name="Normal 3 46 2" xfId="12976" xr:uid="{ECFC2159-51B8-43FA-B5F9-14A95266C896}"/>
    <cellStyle name="Normal 3 47" xfId="6024" xr:uid="{B112B947-1D2E-414D-BDB7-8FD5E5FBA0F4}"/>
    <cellStyle name="Normal 3 47 2" xfId="12977" xr:uid="{C1A42644-ABDE-4855-A585-CCEBFCFB7B56}"/>
    <cellStyle name="Normal 3 48" xfId="6025" xr:uid="{A79BB059-C967-4DC3-9819-EBACE41A33FD}"/>
    <cellStyle name="Normal 3 48 2" xfId="12978" xr:uid="{8C67770F-C11C-4CE2-812D-797FA3FDF0EE}"/>
    <cellStyle name="Normal 3 49" xfId="6026" xr:uid="{044051CC-8262-4419-AF89-2F83E35B4C77}"/>
    <cellStyle name="Normal 3 49 2" xfId="12979" xr:uid="{58FCA7C8-4318-490A-B87D-B9E545B99B25}"/>
    <cellStyle name="Normal 3 5" xfId="84" xr:uid="{00000000-0005-0000-0000-00002D000000}"/>
    <cellStyle name="Normal 3 5 2" xfId="12980" xr:uid="{81043B19-CC47-4F3B-B4D3-3594BC7727C5}"/>
    <cellStyle name="Normal 3 5 3" xfId="6027" xr:uid="{F67865A5-E2C2-4F8B-80AA-BF7E85EA2907}"/>
    <cellStyle name="Normal 3 50" xfId="6028" xr:uid="{84659698-4F97-44A5-B608-EE70AD99AA90}"/>
    <cellStyle name="Normal 3 50 2" xfId="12981" xr:uid="{57F98D41-EB66-4A08-A577-FE4B0B10BAAA}"/>
    <cellStyle name="Normal 3 51" xfId="6029" xr:uid="{4980F48C-96AA-48DF-93D8-8CC9913A3073}"/>
    <cellStyle name="Normal 3 51 2" xfId="12982" xr:uid="{DB1C5F18-1314-4632-8178-562E539AB726}"/>
    <cellStyle name="Normal 3 52" xfId="6030" xr:uid="{5A337EF7-6890-4F37-8C87-2812BB09139F}"/>
    <cellStyle name="Normal 3 52 2" xfId="12983" xr:uid="{10F148E7-6E63-4F8B-A67F-E0EA8B7048EC}"/>
    <cellStyle name="Normal 3 53" xfId="6031" xr:uid="{C2A584DA-D21A-48FF-BBC7-362FF328F6A8}"/>
    <cellStyle name="Normal 3 53 2" xfId="12984" xr:uid="{CEA18BFC-3BC0-4AA1-B7AF-A6C88DCB45B5}"/>
    <cellStyle name="Normal 3 54" xfId="6032" xr:uid="{74D4CACF-D4B4-43E4-88C9-BD8EC24C5BB7}"/>
    <cellStyle name="Normal 3 54 2" xfId="12985" xr:uid="{EB22CDE9-4713-40C4-8564-464454CED36A}"/>
    <cellStyle name="Normal 3 55" xfId="6033" xr:uid="{9AB6AAC6-FDFB-4884-8A48-E1A14819A697}"/>
    <cellStyle name="Normal 3 55 2" xfId="12986" xr:uid="{E2AEC49D-3B7A-4284-B85E-A04D6CB08A9E}"/>
    <cellStyle name="Normal 3 56" xfId="6034" xr:uid="{B781658D-4196-4FE3-B7A0-BE13845EB6C5}"/>
    <cellStyle name="Normal 3 56 2" xfId="12987" xr:uid="{354A5995-A8FE-4272-9E6D-8EDF60E59480}"/>
    <cellStyle name="Normal 3 57" xfId="6035" xr:uid="{37454265-180A-4769-B500-19406CBDFBCE}"/>
    <cellStyle name="Normal 3 57 2" xfId="12988" xr:uid="{ADEEB5F2-960E-451E-A81D-3FA5D9542B4B}"/>
    <cellStyle name="Normal 3 58" xfId="6036" xr:uid="{6F312A92-8D83-4E54-AFF1-902F8D90971C}"/>
    <cellStyle name="Normal 3 58 2" xfId="12989" xr:uid="{46DBFC6C-CA75-48B1-BF43-1FAB21C3C797}"/>
    <cellStyle name="Normal 3 59" xfId="6037" xr:uid="{C8D089FA-1149-4BE0-B1C2-5A08D412DC5E}"/>
    <cellStyle name="Normal 3 59 2" xfId="12990" xr:uid="{660ECE37-709D-4D82-9801-133010A3BBD4}"/>
    <cellStyle name="Normal 3 6" xfId="81" xr:uid="{00000000-0005-0000-0000-00002E000000}"/>
    <cellStyle name="Normal 3 6 2" xfId="172" xr:uid="{00000000-0005-0000-0000-00006E000000}"/>
    <cellStyle name="Normal 3 6 2 2" xfId="12991" xr:uid="{FF3CAAB7-6C64-4A91-B805-ADCD3B507981}"/>
    <cellStyle name="Normal 3 6 3" xfId="6038" xr:uid="{00BB1A1A-BA13-45C0-A67D-8F5391743CC3}"/>
    <cellStyle name="Normal 3 60" xfId="6039" xr:uid="{DCB9789F-43D9-46FE-B65E-E8E7C9DB68B8}"/>
    <cellStyle name="Normal 3 60 2" xfId="12992" xr:uid="{1F52C108-4249-443E-AF7D-15FC44409343}"/>
    <cellStyle name="Normal 3 61" xfId="6040" xr:uid="{07649E97-D28D-4458-A45A-5DFC62AFC56F}"/>
    <cellStyle name="Normal 3 61 2" xfId="12993" xr:uid="{B5488F97-5886-47CB-95F2-3636B0ADA8C8}"/>
    <cellStyle name="Normal 3 62" xfId="6041" xr:uid="{EC460664-280B-4795-8EB9-224B4CBB32F2}"/>
    <cellStyle name="Normal 3 62 2" xfId="12994" xr:uid="{5410F39C-9FD8-4538-B5B5-86F5B11765A3}"/>
    <cellStyle name="Normal 3 63" xfId="6042" xr:uid="{9DE4F71E-4104-4AD4-8592-E080D21B0428}"/>
    <cellStyle name="Normal 3 63 2" xfId="12995" xr:uid="{E76DF5A6-7CF1-4A6E-9E45-023656FDB60D}"/>
    <cellStyle name="Normal 3 64" xfId="6043" xr:uid="{D96F7D3E-0351-4558-A0D2-F16EBFDB5426}"/>
    <cellStyle name="Normal 3 64 2" xfId="12996" xr:uid="{770F77D5-E6C4-49DD-9981-86F2CDFC2BF5}"/>
    <cellStyle name="Normal 3 65" xfId="6044" xr:uid="{6E9980C2-FEFC-49D0-8154-1AC28C6D53F8}"/>
    <cellStyle name="Normal 3 65 2" xfId="12997" xr:uid="{2821B82F-6018-458B-9FAF-9FDDEBCA8385}"/>
    <cellStyle name="Normal 3 66" xfId="6045" xr:uid="{F90B7E9B-9A13-42E1-B1F8-01469563CA08}"/>
    <cellStyle name="Normal 3 66 2" xfId="12998" xr:uid="{85C9AC42-EB08-4B17-B76F-0866CCEB7C07}"/>
    <cellStyle name="Normal 3 67" xfId="6046" xr:uid="{7E450480-5C1C-4D80-9E4B-C2E5E4BB477C}"/>
    <cellStyle name="Normal 3 67 2" xfId="12999" xr:uid="{F7FE4916-91E5-4C59-B5A1-A05FC2B8AA34}"/>
    <cellStyle name="Normal 3 68" xfId="6047" xr:uid="{35A6A0AC-CB51-422B-8F1B-8AD48C6D1F30}"/>
    <cellStyle name="Normal 3 68 2" xfId="13000" xr:uid="{8B2EC786-AE59-412E-80B7-A6ACA876DC2E}"/>
    <cellStyle name="Normal 3 69" xfId="6048" xr:uid="{425C54E8-511C-425D-BC42-0C5AB59CE183}"/>
    <cellStyle name="Normal 3 69 2" xfId="13001" xr:uid="{E414A8B2-7DC9-4D92-8593-BB724F7ED10A}"/>
    <cellStyle name="Normal 3 7" xfId="97" xr:uid="{00000000-0005-0000-0000-00006F000000}"/>
    <cellStyle name="Normal 3 7 2" xfId="13002" xr:uid="{B020E9B0-3FBA-4782-9E0C-4B4C3ABA6858}"/>
    <cellStyle name="Normal 3 7 3" xfId="6049" xr:uid="{04DB1306-4F7F-48D0-9115-3949454EC20A}"/>
    <cellStyle name="Normal 3 70" xfId="6050" xr:uid="{76DEE173-2FD4-4BC5-9C1F-728A7362151D}"/>
    <cellStyle name="Normal 3 70 2" xfId="13003" xr:uid="{5CC85137-0F82-45D2-9F86-FEC53AE07E31}"/>
    <cellStyle name="Normal 3 71" xfId="6051" xr:uid="{60FE0BCF-8F19-4FC0-B78C-792B8D7CEA2D}"/>
    <cellStyle name="Normal 3 71 2" xfId="13004" xr:uid="{A6426E4A-55DC-475E-B0C5-F1E6BBDC168E}"/>
    <cellStyle name="Normal 3 72" xfId="6052" xr:uid="{17982690-BB08-498B-A6DB-53E2F8474EA2}"/>
    <cellStyle name="Normal 3 72 2" xfId="13005" xr:uid="{EAE791E6-1A3C-4BE9-855D-C9F3A7704CEB}"/>
    <cellStyle name="Normal 3 73" xfId="6053" xr:uid="{CE8E41D2-0B49-4861-B244-0D64B11679C2}"/>
    <cellStyle name="Normal 3 73 2" xfId="13006" xr:uid="{8718E3F5-51E3-4910-A112-55B152D851B1}"/>
    <cellStyle name="Normal 3 74" xfId="6054" xr:uid="{781A204E-F81D-4E97-94E3-F37DE6D728CC}"/>
    <cellStyle name="Normal 3 74 2" xfId="13007" xr:uid="{52D8640D-8235-4CF0-944E-BC1DF8219C00}"/>
    <cellStyle name="Normal 3 75" xfId="6055" xr:uid="{D229C213-F5C8-4D21-A0C4-40187834F4CB}"/>
    <cellStyle name="Normal 3 75 2" xfId="13008" xr:uid="{09A3D310-1828-4F80-AF5B-ED46C1C9C952}"/>
    <cellStyle name="Normal 3 76" xfId="6056" xr:uid="{387534BC-6467-4FB9-A30F-CD1C9E47AD0E}"/>
    <cellStyle name="Normal 3 76 2" xfId="13009" xr:uid="{14BDFBF9-DDB0-4769-B460-5188DABB393D}"/>
    <cellStyle name="Normal 3 77" xfId="6057" xr:uid="{4F4A5EE9-51C4-4D0F-8176-B1206E646104}"/>
    <cellStyle name="Normal 3 77 2" xfId="13010" xr:uid="{44573092-186E-4BD9-9F2D-C5FBFCBA6955}"/>
    <cellStyle name="Normal 3 78" xfId="6058" xr:uid="{A9387307-74EB-44A0-A99A-8B0AE76D93C6}"/>
    <cellStyle name="Normal 3 78 2" xfId="13011" xr:uid="{09F12528-97C3-4E62-B3D1-888E5A76E62D}"/>
    <cellStyle name="Normal 3 79" xfId="6059" xr:uid="{DC431CAF-EB93-4CC1-9EE1-4932D0A10D25}"/>
    <cellStyle name="Normal 3 79 2" xfId="13012" xr:uid="{B40FCAEE-F48A-4F4E-B711-9991DD9DF0AC}"/>
    <cellStyle name="Normal 3 8" xfId="96" xr:uid="{00000000-0005-0000-0000-000063000000}"/>
    <cellStyle name="Normal 3 8 2" xfId="13013" xr:uid="{DF4A83CE-2B14-4A5C-A5D2-8C078AE0E7E7}"/>
    <cellStyle name="Normal 3 8 3" xfId="6060" xr:uid="{82486F9A-E237-4E56-84D0-5EA7E2400864}"/>
    <cellStyle name="Normal 3 80" xfId="6061" xr:uid="{2AAE1436-42C7-4F0D-B8A4-2D0D3793BC46}"/>
    <cellStyle name="Normal 3 80 2" xfId="13014" xr:uid="{51FDAEF1-01CE-4AC5-9CF7-A9749405AEB5}"/>
    <cellStyle name="Normal 3 81" xfId="6062" xr:uid="{3BA38ADA-0832-4C30-8413-154DE94FC997}"/>
    <cellStyle name="Normal 3 81 2" xfId="13015" xr:uid="{6CB9FBE5-2B05-4419-9607-760C2D4A790D}"/>
    <cellStyle name="Normal 3 82" xfId="6063" xr:uid="{5223FC47-08FB-4AF3-B6E7-B8957D638DF2}"/>
    <cellStyle name="Normal 3 82 2" xfId="13016" xr:uid="{7BA41DC0-C314-4D8A-9221-155357D4C0DE}"/>
    <cellStyle name="Normal 3 83" xfId="6064" xr:uid="{56C139BD-2A36-485E-9F77-A4AAD0AC9BF7}"/>
    <cellStyle name="Normal 3 83 2" xfId="13017" xr:uid="{D4A887E0-A666-434F-AD73-B7EA8A7E975B}"/>
    <cellStyle name="Normal 3 84" xfId="6065" xr:uid="{00E3CAFC-788B-4A63-B17A-39529B27A7AA}"/>
    <cellStyle name="Normal 3 84 2" xfId="13018" xr:uid="{BD01F83A-E9F8-4880-8E19-4CF8B01286ED}"/>
    <cellStyle name="Normal 3 85" xfId="6066" xr:uid="{898E4601-4B72-48CB-BB30-A6DC96022C1D}"/>
    <cellStyle name="Normal 3 85 2" xfId="13019" xr:uid="{CC6FF774-E019-4D04-84A7-B2AA6BCDDFFA}"/>
    <cellStyle name="Normal 3 86" xfId="6067" xr:uid="{98588408-4E8F-4825-A49C-EFB3B5C440EA}"/>
    <cellStyle name="Normal 3 86 2" xfId="13020" xr:uid="{DF81A0DA-1067-443D-9922-737D5A12FBEF}"/>
    <cellStyle name="Normal 3 87" xfId="6068" xr:uid="{C3465645-6037-43DF-9027-F79172BCB1BC}"/>
    <cellStyle name="Normal 3 87 2" xfId="13021" xr:uid="{E3C64439-E538-4C58-B345-83CD9C22684A}"/>
    <cellStyle name="Normal 3 88" xfId="6069" xr:uid="{FC714779-4B8E-4852-A907-CDFD67FE4C09}"/>
    <cellStyle name="Normal 3 88 2" xfId="13022" xr:uid="{13A8DB0B-0405-471A-BCB2-07110761E949}"/>
    <cellStyle name="Normal 3 89" xfId="6070" xr:uid="{CD567E63-EF73-4833-A0BF-BF5592620688}"/>
    <cellStyle name="Normal 3 89 2" xfId="13023" xr:uid="{301370AB-C325-46F3-8EB7-B3293BB15BA8}"/>
    <cellStyle name="Normal 3 9" xfId="6071" xr:uid="{685FDDEA-3013-4AA3-BFB6-12475F7BBF16}"/>
    <cellStyle name="Normal 3 9 2" xfId="13024" xr:uid="{84D428C9-85EA-4D3D-8235-42D0E7177120}"/>
    <cellStyle name="Normal 3 90" xfId="6072" xr:uid="{30310E5C-64C6-4022-B5B1-FB8BFE82F673}"/>
    <cellStyle name="Normal 3 90 2" xfId="13025" xr:uid="{EC15BB68-DED3-42C2-A77E-F2CFFDA678DA}"/>
    <cellStyle name="Normal 3 91" xfId="6073" xr:uid="{963EEE7F-B75D-4F98-AA51-D12E3D693551}"/>
    <cellStyle name="Normal 3 91 2" xfId="13026" xr:uid="{3FFCA9DF-30A9-4DD1-95EA-FF61C399EFD2}"/>
    <cellStyle name="Normal 3 92" xfId="6074" xr:uid="{A43E4839-3A04-444C-8858-E0939E5D6F2F}"/>
    <cellStyle name="Normal 3 92 2" xfId="13027" xr:uid="{298B8F2F-B45F-4C93-A990-E7A8FA26FAA8}"/>
    <cellStyle name="Normal 3 93" xfId="6075" xr:uid="{C36A6E62-85E2-4484-8492-17491F863FEB}"/>
    <cellStyle name="Normal 3 93 2" xfId="13028" xr:uid="{1F4CA890-65AC-4172-8F4F-F850B9F11DEB}"/>
    <cellStyle name="Normal 3 94" xfId="6076" xr:uid="{D43ED6D7-ECC9-47AE-9D79-E6632329DBFA}"/>
    <cellStyle name="Normal 3 94 2" xfId="13029" xr:uid="{8FB8D0F0-C1A5-4870-9893-4E4F05ABDB93}"/>
    <cellStyle name="Normal 3 95" xfId="6077" xr:uid="{B93F40F0-FF06-4966-9463-E21F2EBD159D}"/>
    <cellStyle name="Normal 3 95 2" xfId="13030" xr:uid="{59EE1ABA-59C8-40D0-8F37-C745D0DD8628}"/>
    <cellStyle name="Normal 3 96" xfId="6078" xr:uid="{ED8C286A-8AD9-4AA6-88B0-CB072940936A}"/>
    <cellStyle name="Normal 3 96 2" xfId="13031" xr:uid="{9E7D05D9-9493-41B1-A9C4-4B5C778FB5BC}"/>
    <cellStyle name="Normal 3 97" xfId="6079" xr:uid="{5ACFD13D-963D-4C12-A746-C6D356B3AFCB}"/>
    <cellStyle name="Normal 3 97 2" xfId="13032" xr:uid="{56A21DC8-2A64-4709-9DB9-08987DF925AB}"/>
    <cellStyle name="Normal 3 98" xfId="6080" xr:uid="{1138C2C1-A5A9-4104-8F7A-D6FEC401AA00}"/>
    <cellStyle name="Normal 3 98 2" xfId="13033" xr:uid="{B6B2429C-85E1-4551-AA27-4361144E4E44}"/>
    <cellStyle name="Normal 3 99" xfId="6081" xr:uid="{BC0FAADD-E8F2-40E8-B949-2B814B2D92D6}"/>
    <cellStyle name="Normal 3 99 2" xfId="13034" xr:uid="{CCAF81BB-94E4-465D-AFF1-4075E761A81B}"/>
    <cellStyle name="Normal 30" xfId="1234" xr:uid="{C42AF11F-4FA9-4FA9-B8F8-FC11A7033F84}"/>
    <cellStyle name="Normal 30 2" xfId="1235" xr:uid="{568985FE-D91B-429E-A5BB-4D1706D49FE7}"/>
    <cellStyle name="Normal 30 2 2" xfId="8836" xr:uid="{1125DD22-7557-4021-BB44-ECDC3B1C5D88}"/>
    <cellStyle name="Normal 30 2 2 2" xfId="13037" xr:uid="{8373257E-5835-41E9-82EA-D67B1F5CEBB3}"/>
    <cellStyle name="Normal 30 2 3" xfId="13036" xr:uid="{9012619E-75E0-495A-AEEB-599B90738184}"/>
    <cellStyle name="Normal 30 3" xfId="6082" xr:uid="{D6608704-0DE2-47F1-A126-9B123E84B67A}"/>
    <cellStyle name="Normal 30 3 2" xfId="13038" xr:uid="{D376E491-14D9-472D-B0DE-DB3FE302991A}"/>
    <cellStyle name="Normal 30 4" xfId="7937" xr:uid="{DFF79C22-9B29-43E7-A91A-50923E5C68D3}"/>
    <cellStyle name="Normal 30 4 2" xfId="13039" xr:uid="{077A3912-EF4C-4C3E-B409-0636FB341DC8}"/>
    <cellStyle name="Normal 30 5" xfId="13035" xr:uid="{8D35B3DC-5373-433C-BD43-D4C1D07F8DEF}"/>
    <cellStyle name="Normal 31" xfId="1236" xr:uid="{5AE14282-B9BF-4163-A6AB-5690A620CEED}"/>
    <cellStyle name="Normal 31 2" xfId="1237" xr:uid="{57A00126-5B08-4357-BFD8-4BEC35AE29D7}"/>
    <cellStyle name="Normal 31 2 2" xfId="8837" xr:uid="{BFA467B2-E52B-4D69-AE02-3D69DB7115EA}"/>
    <cellStyle name="Normal 31 2 2 2" xfId="13042" xr:uid="{C67BB05E-B6F5-43B6-A950-B1C959D3D62D}"/>
    <cellStyle name="Normal 31 2 3" xfId="13041" xr:uid="{D7211890-822B-450A-8227-4AC7F6E6A516}"/>
    <cellStyle name="Normal 31 3" xfId="6083" xr:uid="{EC7053C6-10A2-4BE3-A872-937D20C323F9}"/>
    <cellStyle name="Normal 31 3 2" xfId="13043" xr:uid="{50BCEB7F-1B4C-4BC5-BE99-A45201948F78}"/>
    <cellStyle name="Normal 31 4" xfId="7938" xr:uid="{05E67733-10FA-4C2E-BB2B-EB83979B95E3}"/>
    <cellStyle name="Normal 31 4 2" xfId="13044" xr:uid="{EAC7E650-4BEE-45F6-BFAE-FE26366E6DDE}"/>
    <cellStyle name="Normal 31 5" xfId="13040" xr:uid="{F83FF33E-8689-4139-8AEC-B359186888F3}"/>
    <cellStyle name="Normal 32" xfId="6084" xr:uid="{0E935452-1B1C-46B0-9E49-26CE8239D2CA}"/>
    <cellStyle name="Normal 32 2" xfId="13045" xr:uid="{F5E1E288-0693-46CD-B12A-A1B483E631CA}"/>
    <cellStyle name="Normal 33" xfId="6085" xr:uid="{9C0C7309-1FFA-4952-9F34-9DCFB55FD807}"/>
    <cellStyle name="Normal 33 2" xfId="13046" xr:uid="{D1428E79-4F8A-43FD-81DF-B596AF6A3A80}"/>
    <cellStyle name="Normal 34" xfId="6086" xr:uid="{4B81E558-BDF3-4C38-8AD3-250DA4A14A0F}"/>
    <cellStyle name="Normal 34 2" xfId="13047" xr:uid="{FD26A9AA-DB6F-45C9-9779-CD33611115B5}"/>
    <cellStyle name="Normal 35" xfId="6087" xr:uid="{26D1DE20-01D1-42E0-858B-D361D6572A5B}"/>
    <cellStyle name="Normal 35 2" xfId="13048" xr:uid="{74D844DA-9E95-422F-8BFD-168E9D3E4EE9}"/>
    <cellStyle name="Normal 36" xfId="6088" xr:uid="{46C1F886-7F0D-4BD5-9EBC-A252D4F52248}"/>
    <cellStyle name="Normal 36 2" xfId="13049" xr:uid="{267F8862-A4AE-4E7E-A394-3679D713F360}"/>
    <cellStyle name="Normal 37" xfId="6089" xr:uid="{A735BE8E-71BB-4213-BA93-5A44FF056798}"/>
    <cellStyle name="Normal 37 2" xfId="13050" xr:uid="{2A4EF8FE-59C8-4E8A-B86E-709B4D7890BE}"/>
    <cellStyle name="Normal 38" xfId="6090" xr:uid="{B31A7C56-A4B3-4CE1-AB8B-FE97EC230F24}"/>
    <cellStyle name="Normal 38 2" xfId="13051" xr:uid="{A89CBB0E-78D5-4AF4-B6DF-0ADE0536BCC5}"/>
    <cellStyle name="Normal 39" xfId="6091" xr:uid="{303C56D6-2E71-4F24-9272-B5EF8C082DE5}"/>
    <cellStyle name="Normal 39 2" xfId="13052" xr:uid="{63D4762B-979D-4EEC-B45B-60EA0C685DF4}"/>
    <cellStyle name="Normal 4" xfId="29" xr:uid="{00000000-0005-0000-0000-00002F000000}"/>
    <cellStyle name="Normal 4 2" xfId="59" xr:uid="{00000000-0005-0000-0000-000030000000}"/>
    <cellStyle name="Normal 4 2 2" xfId="344" xr:uid="{E77E1DEB-D97F-47F5-AB4D-2BD95A7F8CB1}"/>
    <cellStyle name="Normal 4 2 2 2" xfId="8838" xr:uid="{C9CDECD0-DB54-4BE0-93B6-31103D3F2D31}"/>
    <cellStyle name="Normal 4 2 2 2 2" xfId="13056" xr:uid="{16F79684-BFAA-4680-A9C5-D42DB4051398}"/>
    <cellStyle name="Normal 4 2 2 3" xfId="13055" xr:uid="{7696128D-492A-4BBC-810D-DB0BE6FDA69B}"/>
    <cellStyle name="Normal 4 2 2 4" xfId="1240" xr:uid="{A10547BA-6FCE-4A92-B035-9812BA9A3F38}"/>
    <cellStyle name="Normal 4 2 3" xfId="6092" xr:uid="{80813FA5-AF2B-400B-BB69-4EE2B69F3AB7}"/>
    <cellStyle name="Normal 4 2 3 2" xfId="13057" xr:uid="{43EC62C3-195D-4D41-8CF3-81DD721F6691}"/>
    <cellStyle name="Normal 4 2 4" xfId="7939" xr:uid="{CF5BDDFE-FA60-44B9-ACC6-CCDD8BED9924}"/>
    <cellStyle name="Normal 4 2 4 2" xfId="13058" xr:uid="{96028DA9-E767-4F87-AFD6-20CDE1231966}"/>
    <cellStyle name="Normal 4 2 5" xfId="13054" xr:uid="{2E5DD1BA-051A-45C6-ADBF-52F045AC52E7}"/>
    <cellStyle name="Normal 4 2 6" xfId="1239" xr:uid="{0B609C8C-4DA8-43DE-BAE9-B10DD0BE9974}"/>
    <cellStyle name="Normal 4 2 7" xfId="305" xr:uid="{90085626-C811-4797-ADA7-558D25497996}"/>
    <cellStyle name="Normal 4 3" xfId="68" xr:uid="{00000000-0005-0000-0000-000031000000}"/>
    <cellStyle name="Normal 4 3 2" xfId="1242" xr:uid="{278C6E3B-97AF-4148-BEC9-3A1A5C05502E}"/>
    <cellStyle name="Normal 4 3 2 2" xfId="8839" xr:uid="{25BFDB85-6F34-4400-9C5E-C7A068DC2CCE}"/>
    <cellStyle name="Normal 4 3 2 2 2" xfId="13061" xr:uid="{76392531-9626-4B3A-8818-2D3B1C2B6E8D}"/>
    <cellStyle name="Normal 4 3 2 3" xfId="13060" xr:uid="{D35FEBD4-1133-47BD-BF86-24A111F239A8}"/>
    <cellStyle name="Normal 4 3 3" xfId="6093" xr:uid="{A7D3351B-D8AB-469E-AC1E-53D0368CE105}"/>
    <cellStyle name="Normal 4 3 3 2" xfId="13062" xr:uid="{38A34084-77AC-4E76-9BD9-2056891EFEAF}"/>
    <cellStyle name="Normal 4 3 4" xfId="13059" xr:uid="{7146EDB5-3E88-4409-A269-2BD5E34B458F}"/>
    <cellStyle name="Normal 4 3 5" xfId="1241" xr:uid="{1869C493-5EAB-4D23-9C09-B489945D1EC3}"/>
    <cellStyle name="Normal 4 4" xfId="71" xr:uid="{00000000-0005-0000-0000-000032000000}"/>
    <cellStyle name="Normal 4 4 2" xfId="1244" xr:uid="{ECCB805B-FA39-4287-9082-E9A4B514A219}"/>
    <cellStyle name="Normal 4 4 2 2" xfId="8840" xr:uid="{BCBDEF77-01C8-4A03-A659-62004DB61A36}"/>
    <cellStyle name="Normal 4 4 2 2 2" xfId="13065" xr:uid="{EB90E79A-3CAB-4CE5-8454-D0495D6965A9}"/>
    <cellStyle name="Normal 4 4 2 3" xfId="13064" xr:uid="{28D51836-2947-4C72-8338-75EA177408B5}"/>
    <cellStyle name="Normal 4 4 3" xfId="6094" xr:uid="{BF1BE7EC-671F-4F9D-B6EE-98A1420C4B9C}"/>
    <cellStyle name="Normal 4 4 3 2" xfId="13066" xr:uid="{C2067405-E373-423B-A366-C49C15740002}"/>
    <cellStyle name="Normal 4 4 4" xfId="13063" xr:uid="{14E8D1A3-D5E1-4E0B-8575-0140E639C41B}"/>
    <cellStyle name="Normal 4 4 5" xfId="1243" xr:uid="{80F2FE10-0820-44E1-95FB-66FAFBF7EEC1}"/>
    <cellStyle name="Normal 4 5" xfId="70" xr:uid="{00000000-0005-0000-0000-000033000000}"/>
    <cellStyle name="Normal 4 5 2" xfId="6095" xr:uid="{1DA64188-12F4-4C91-9106-1835B31D95F8}"/>
    <cellStyle name="Normal 4 5 2 2" xfId="13068" xr:uid="{D64C688B-5B7A-44C8-95D4-C7B80CC5EAAC}"/>
    <cellStyle name="Normal 4 5 3" xfId="7940" xr:uid="{BE2BF852-AA4B-422C-81EE-4AC5E127F094}"/>
    <cellStyle name="Normal 4 5 3 2" xfId="13069" xr:uid="{5C24B6A6-3CBC-4BDF-BBED-1AB9504D07BE}"/>
    <cellStyle name="Normal 4 5 4" xfId="13067" xr:uid="{527350CB-4779-4486-A5A1-9A3C53D6E552}"/>
    <cellStyle name="Normal 4 5 5" xfId="1245" xr:uid="{22735D10-4F7E-4EFA-BEFA-3703F1333B7F}"/>
    <cellStyle name="Normal 4 6" xfId="78" xr:uid="{00000000-0005-0000-0000-000034000000}"/>
    <cellStyle name="Normal 4 6 2" xfId="8841" xr:uid="{7ABE018A-D215-4B97-873B-400D73F4523B}"/>
    <cellStyle name="Normal 4 6 2 2" xfId="13071" xr:uid="{900190AF-1C2E-4046-B654-88BEA880773B}"/>
    <cellStyle name="Normal 4 6 3" xfId="7941" xr:uid="{C72F3EB1-4992-4EDC-BDA4-F77C6CBC82AD}"/>
    <cellStyle name="Normal 4 6 3 2" xfId="13072" xr:uid="{8D108F9B-69EC-41CB-A8EB-2B2FE4A9716B}"/>
    <cellStyle name="Normal 4 6 4" xfId="13070" xr:uid="{15B35571-136B-4467-ACA8-8C9F3FB470F0}"/>
    <cellStyle name="Normal 4 6 5" xfId="6096" xr:uid="{5E6389ED-1A27-4CD0-A56D-04C9290635D9}"/>
    <cellStyle name="Normal 4 7" xfId="91" xr:uid="{00000000-0005-0000-0000-000070000000}"/>
    <cellStyle name="Normal 4 7 2" xfId="13073" xr:uid="{F4B79DDB-1D4E-45B3-A240-2E83EFD57348}"/>
    <cellStyle name="Normal 4 7 3" xfId="6097" xr:uid="{91DB945A-80B6-466B-8619-5F95E0488790}"/>
    <cellStyle name="Normal 4 8" xfId="13053" xr:uid="{186BF8BF-D78B-481F-9E82-58E912F2D30B}"/>
    <cellStyle name="Normal 4 9" xfId="1238" xr:uid="{54DC55BD-B87D-423B-B9EE-CD2A04DCC958}"/>
    <cellStyle name="Normal 40" xfId="6098" xr:uid="{597663AC-39CA-406D-B56C-B2BD37CFDDEA}"/>
    <cellStyle name="Normal 40 2" xfId="13074" xr:uid="{00056D58-A5ED-421D-BF01-3C6BFAE4A9E2}"/>
    <cellStyle name="Normal 41" xfId="6099" xr:uid="{94E0EB77-F526-4BEA-A743-8819C178814C}"/>
    <cellStyle name="Normal 41 2" xfId="13075" xr:uid="{B62C4F9A-D82F-47CB-AF4F-2F3B59B7F784}"/>
    <cellStyle name="Normal 42" xfId="6100" xr:uid="{BC71744B-18A3-4F6E-A4B8-9D5C4A03CD55}"/>
    <cellStyle name="Normal 42 2" xfId="13076" xr:uid="{6ADA484C-5144-4A8C-9D9D-1A11CB76C5C3}"/>
    <cellStyle name="Normal 43" xfId="6101" xr:uid="{C27833FE-4DCF-4B8C-BE0F-50DE6576EC31}"/>
    <cellStyle name="Normal 43 2" xfId="13077" xr:uid="{FB1A4396-14D0-4364-9EB1-C03D7E77B3F1}"/>
    <cellStyle name="Normal 44" xfId="6102" xr:uid="{6130E996-6929-452B-888C-2F21AD263019}"/>
    <cellStyle name="Normal 44 2" xfId="13078" xr:uid="{4573A7CD-F6DA-4261-89C4-B4B6FAD3008B}"/>
    <cellStyle name="Normal 45" xfId="6103" xr:uid="{938F3811-19E0-4B67-B607-181867D308A3}"/>
    <cellStyle name="Normal 45 2" xfId="13079" xr:uid="{C70388F1-5C37-4F0F-ACA8-043F89E3E0B7}"/>
    <cellStyle name="Normal 46" xfId="6104" xr:uid="{D2AF86C0-632F-4262-A976-8F000312C853}"/>
    <cellStyle name="Normal 46 2" xfId="13080" xr:uid="{5B070FA3-3B81-4ECC-A233-C810C8F5963C}"/>
    <cellStyle name="Normal 47" xfId="6105" xr:uid="{F636326F-B130-40E5-982F-B6458211EF8E}"/>
    <cellStyle name="Normal 47 2" xfId="13081" xr:uid="{4ED6D2FA-E818-4078-A8D0-2722DEDE4603}"/>
    <cellStyle name="Normal 48" xfId="6106" xr:uid="{3AD19A81-FE15-4EA2-B180-010B9DCE57D4}"/>
    <cellStyle name="Normal 48 2" xfId="13082" xr:uid="{27453F4E-A47A-40BF-98BA-35598C3D968D}"/>
    <cellStyle name="Normal 49" xfId="6107" xr:uid="{6F6445FE-F50D-400F-B641-F4D9CABDC4B3}"/>
    <cellStyle name="Normal 49 2" xfId="13083" xr:uid="{B9EBB9DD-2580-46ED-98DC-491DAD0518E8}"/>
    <cellStyle name="Normal 5" xfId="31" xr:uid="{00000000-0005-0000-0000-000035000000}"/>
    <cellStyle name="Normal 5 10" xfId="6108" xr:uid="{43E51BE0-AE70-4B24-818F-3C01DB74B7E3}"/>
    <cellStyle name="Normal 5 10 2" xfId="13085" xr:uid="{63E52456-5840-4863-A954-7D6AE9D3ACDF}"/>
    <cellStyle name="Normal 5 11" xfId="13084" xr:uid="{B0451743-D828-41FB-8502-1B599300DE28}"/>
    <cellStyle name="Normal 5 12" xfId="252" xr:uid="{D803DF43-D3A6-4D1E-AFE2-741259676CE7}"/>
    <cellStyle name="Normal 5 2" xfId="60" xr:uid="{00000000-0005-0000-0000-000036000000}"/>
    <cellStyle name="Normal 5 2 2" xfId="135" xr:uid="{00000000-0005-0000-0000-000072000000}"/>
    <cellStyle name="Normal 5 2 2 2" xfId="8842" xr:uid="{BE68C6D0-FCEC-494C-BB13-DCB78AEF8CC2}"/>
    <cellStyle name="Normal 5 2 2 2 2" xfId="13088" xr:uid="{9038F05E-312F-4AFE-A054-1626CEDFC2F1}"/>
    <cellStyle name="Normal 5 2 2 3" xfId="13087" xr:uid="{18E71C16-F5E2-46C8-878A-00FB1E9EED80}"/>
    <cellStyle name="Normal 5 2 2 4" xfId="1247" xr:uid="{AB7FF81E-6A7F-4058-BAC7-5231CBABC7BB}"/>
    <cellStyle name="Normal 5 2 2 5" xfId="345" xr:uid="{721C851A-F29F-44B6-A740-27853526AA52}"/>
    <cellStyle name="Normal 5 2 3" xfId="6109" xr:uid="{DBDA282A-D47A-4E47-8F82-CA300859DC5C}"/>
    <cellStyle name="Normal 5 2 3 2" xfId="13089" xr:uid="{78B22929-DBCD-46C0-A75D-C64832D23A89}"/>
    <cellStyle name="Normal 5 2 4" xfId="7942" xr:uid="{45E2827C-D0BE-4EA4-A2A2-49969851E225}"/>
    <cellStyle name="Normal 5 2 4 2" xfId="13090" xr:uid="{8B6E604F-9292-41DF-9CA0-F9E42E718622}"/>
    <cellStyle name="Normal 5 2 5" xfId="13086" xr:uid="{2CF7C4D1-4442-44CA-97F6-D6461D03D848}"/>
    <cellStyle name="Normal 5 2 6" xfId="1246" xr:uid="{18BE84C3-D364-4010-88BF-21230BA2C454}"/>
    <cellStyle name="Normal 5 2 7" xfId="306" xr:uid="{8234B318-4C37-407B-90CD-4FD23AE66294}"/>
    <cellStyle name="Normal 5 3" xfId="69" xr:uid="{00000000-0005-0000-0000-000037000000}"/>
    <cellStyle name="Normal 5 3 2" xfId="183" xr:uid="{00000000-0005-0000-0000-000073000000}"/>
    <cellStyle name="Normal 5 3 2 2" xfId="8843" xr:uid="{0A9BB6F9-3251-4B82-BC88-9FCD97EAF261}"/>
    <cellStyle name="Normal 5 3 2 2 2" xfId="13093" xr:uid="{4020EE99-5D16-4B32-A91A-7F081719CDB3}"/>
    <cellStyle name="Normal 5 3 2 3" xfId="13092" xr:uid="{5CB0DCF7-A896-455E-B091-0208279840E9}"/>
    <cellStyle name="Normal 5 3 2 4" xfId="1249" xr:uid="{0EFDDC7B-03E4-4EE2-88EF-5065C310E4B9}"/>
    <cellStyle name="Normal 5 3 3" xfId="6110" xr:uid="{527EE4EC-6465-4D6B-9452-E1DF748DFD2C}"/>
    <cellStyle name="Normal 5 3 3 2" xfId="13094" xr:uid="{606028BF-B25C-4066-9F39-7354EB6062FA}"/>
    <cellStyle name="Normal 5 3 4" xfId="13091" xr:uid="{36CB34A4-71F4-409E-9330-E7B00F341363}"/>
    <cellStyle name="Normal 5 3 5" xfId="1248" xr:uid="{2E66C509-33B9-425F-A012-C3B9B9DCC5FC}"/>
    <cellStyle name="Normal 5 3 6" xfId="311" xr:uid="{75840DE6-5427-4B28-8998-A7C7B8E4C1DF}"/>
    <cellStyle name="Normal 5 4" xfId="79" xr:uid="{00000000-0005-0000-0000-000038000000}"/>
    <cellStyle name="Normal 5 4 2" xfId="1251" xr:uid="{56B1A1F6-ECFC-4AF1-9652-A11C060B5970}"/>
    <cellStyle name="Normal 5 4 2 2" xfId="8844" xr:uid="{32DE7D58-E6D6-4D59-8EBF-0BFDA5F5F419}"/>
    <cellStyle name="Normal 5 4 2 2 2" xfId="13097" xr:uid="{E2643D70-8118-44FC-B5A4-69E30E89C857}"/>
    <cellStyle name="Normal 5 4 2 3" xfId="13096" xr:uid="{3D81F840-5E1E-4EEB-B3C5-0A574BB32242}"/>
    <cellStyle name="Normal 5 4 3" xfId="6111" xr:uid="{5DDD6B32-B122-4360-9BAB-F7F0244C6C59}"/>
    <cellStyle name="Normal 5 4 3 2" xfId="13098" xr:uid="{E7A5A612-E250-415D-9459-6ECAC6D4F675}"/>
    <cellStyle name="Normal 5 4 4" xfId="13095" xr:uid="{6E5AB8F3-7945-41E1-93C9-521B35663DC9}"/>
    <cellStyle name="Normal 5 4 5" xfId="1250" xr:uid="{F328DC48-CAFE-49D2-808C-AD986D0901A8}"/>
    <cellStyle name="Normal 5 5" xfId="72" xr:uid="{00000000-0005-0000-0000-000039000000}"/>
    <cellStyle name="Normal 5 5 2" xfId="1253" xr:uid="{34BA4F5F-339A-4E78-8156-46A359ABEFF7}"/>
    <cellStyle name="Normal 5 5 2 2" xfId="8845" xr:uid="{FB90BF65-B347-4DCE-9DAD-63F1C10A5DDA}"/>
    <cellStyle name="Normal 5 5 2 2 2" xfId="13101" xr:uid="{E7E32A79-2E3D-422A-8301-3B4E63718DF0}"/>
    <cellStyle name="Normal 5 5 2 3" xfId="13100" xr:uid="{A6BFEE00-4799-4914-BFB6-10747365AEFB}"/>
    <cellStyle name="Normal 5 5 3" xfId="6112" xr:uid="{DAEEFB35-0CDB-4BA1-B3B9-F573D42FC542}"/>
    <cellStyle name="Normal 5 5 3 2" xfId="13102" xr:uid="{4AFFD1AB-6658-41CD-BBF9-4EB09B61F715}"/>
    <cellStyle name="Normal 5 5 4" xfId="13099" xr:uid="{7E60AC59-6DB1-4163-9614-9A4FE1A2AA1A}"/>
    <cellStyle name="Normal 5 5 5" xfId="1252" xr:uid="{07AEE703-DC67-465E-8AC1-F34F7E8B0C74}"/>
    <cellStyle name="Normal 5 6" xfId="77" xr:uid="{00000000-0005-0000-0000-00003A000000}"/>
    <cellStyle name="Normal 5 6 2" xfId="1255" xr:uid="{C97542FD-98FC-415D-A727-E9344DE8EC14}"/>
    <cellStyle name="Normal 5 6 2 2" xfId="8846" xr:uid="{E23C88B3-71A4-4F8B-8566-F92A755C4C94}"/>
    <cellStyle name="Normal 5 6 2 2 2" xfId="13105" xr:uid="{9AB6ACA7-00B4-4CB0-A905-49A419E5AB78}"/>
    <cellStyle name="Normal 5 6 2 3" xfId="13104" xr:uid="{5F87A3F9-4DE7-4100-AF50-3163BD410D8E}"/>
    <cellStyle name="Normal 5 6 3" xfId="6113" xr:uid="{D9C7A80B-1F5C-48B8-B7FC-CAF332F28768}"/>
    <cellStyle name="Normal 5 6 3 2" xfId="13106" xr:uid="{52CB701C-4A4D-45C5-B808-E7637FE0A039}"/>
    <cellStyle name="Normal 5 6 4" xfId="13103" xr:uid="{BCF0B553-A41F-4598-A9E4-05C49CBFE314}"/>
    <cellStyle name="Normal 5 6 5" xfId="1254" xr:uid="{0799A493-4024-43AF-BB91-67067D7A4A8C}"/>
    <cellStyle name="Normal 5 7" xfId="121" xr:uid="{00000000-0005-0000-0000-000071000000}"/>
    <cellStyle name="Normal 5 7 2" xfId="1257" xr:uid="{7CD83032-35AB-4D60-8E08-A8FB2B0DC3EA}"/>
    <cellStyle name="Normal 5 7 2 2" xfId="8847" xr:uid="{5ECC428F-14BA-4E94-BA72-42F15E443939}"/>
    <cellStyle name="Normal 5 7 2 2 2" xfId="13109" xr:uid="{49F8413C-6D14-4269-A72B-502DB32840BE}"/>
    <cellStyle name="Normal 5 7 2 3" xfId="13108" xr:uid="{CE6BC854-FC1F-4AB1-B633-E672BAD4F0E3}"/>
    <cellStyle name="Normal 5 7 3" xfId="6114" xr:uid="{AA3D5A6E-9C38-4A48-BF30-0FF1C4C4FC65}"/>
    <cellStyle name="Normal 5 7 3 2" xfId="13110" xr:uid="{410DB2CA-AD70-4CB2-9538-3761F2B7FA76}"/>
    <cellStyle name="Normal 5 7 4" xfId="13107" xr:uid="{F18A5DCE-3F62-47A9-9CD3-14025B9DD1CB}"/>
    <cellStyle name="Normal 5 7 5" xfId="1256" xr:uid="{E0520088-2471-4847-9B59-8AAD31DB359F}"/>
    <cellStyle name="Normal 5 8" xfId="1258" xr:uid="{EF962413-06FC-41D4-B8B4-196197C5E1FD}"/>
    <cellStyle name="Normal 5 8 2" xfId="6115" xr:uid="{51572ADA-3DDC-4518-B96A-7F7FBAD23381}"/>
    <cellStyle name="Normal 5 8 2 2" xfId="13112" xr:uid="{D0CBBF5A-263A-4A4C-B953-23097181CF20}"/>
    <cellStyle name="Normal 5 8 3" xfId="7943" xr:uid="{461489CC-1169-490D-95AE-B8525918B66A}"/>
    <cellStyle name="Normal 5 8 3 2" xfId="13113" xr:uid="{B504BA8B-F61C-47FA-96D3-6D8E065ABE11}"/>
    <cellStyle name="Normal 5 8 4" xfId="13111" xr:uid="{06C6B67E-9A82-4936-919B-11BFDBFA1C76}"/>
    <cellStyle name="Normal 5 9" xfId="6116" xr:uid="{D695E867-FBB1-4C1C-ADFF-083A7264CFC9}"/>
    <cellStyle name="Normal 5 9 2" xfId="8848" xr:uid="{40A24D43-D24A-4AAC-A752-E5E49B1DEFF2}"/>
    <cellStyle name="Normal 5 9 2 2" xfId="13115" xr:uid="{7B56E714-3FFC-416E-A683-7682CAD4997A}"/>
    <cellStyle name="Normal 5 9 3" xfId="7944" xr:uid="{1380C2E0-7CEE-4C90-9583-D01C44EAFFA1}"/>
    <cellStyle name="Normal 5 9 3 2" xfId="13116" xr:uid="{94C8D9F0-E2A5-4DA7-9FC6-D883D54EEE82}"/>
    <cellStyle name="Normal 5 9 4" xfId="13114" xr:uid="{4B7F117D-46A5-4278-9FD3-EA2A69BA880F}"/>
    <cellStyle name="Normal 50" xfId="6117" xr:uid="{E9C111A4-CA43-4B01-8732-EEB4F67AE425}"/>
    <cellStyle name="Normal 50 2" xfId="13117" xr:uid="{BA15EF99-F079-4572-981A-1C14F52812BA}"/>
    <cellStyle name="Normal 51" xfId="6118" xr:uid="{BE58EA1F-D05A-42C6-B3F2-B6B2B7C07B84}"/>
    <cellStyle name="Normal 51 2" xfId="13118" xr:uid="{1F62A25A-91BF-491F-9DBF-81A6DB3D954C}"/>
    <cellStyle name="Normal 52" xfId="6119" xr:uid="{FC21FF25-9586-428B-A7EB-A4410AB47734}"/>
    <cellStyle name="Normal 52 2" xfId="13119" xr:uid="{CC871096-859B-4F31-99C8-79F93644E22D}"/>
    <cellStyle name="Normal 53" xfId="6120" xr:uid="{BC71D873-EC91-4B28-A691-0AB9E416A337}"/>
    <cellStyle name="Normal 53 2" xfId="13120" xr:uid="{F77884EC-55DD-4B4E-9FEC-4B9AF58340A5}"/>
    <cellStyle name="Normal 54" xfId="6121" xr:uid="{55343DA6-0C3E-43DE-B64B-612EC30F1AB6}"/>
    <cellStyle name="Normal 54 2" xfId="13121" xr:uid="{C258C7F1-C412-41B2-8170-7497DE7CAD05}"/>
    <cellStyle name="Normal 55" xfId="6122" xr:uid="{83FE6C56-A4C6-440A-9B86-207DD8FC9304}"/>
    <cellStyle name="Normal 55 2" xfId="13122" xr:uid="{E6AC2D38-1B0D-4DFD-85EE-10D34D8EC42B}"/>
    <cellStyle name="Normal 56" xfId="6123" xr:uid="{4619CA6B-B515-4ACF-AC70-FECC94C0C4E6}"/>
    <cellStyle name="Normal 56 2" xfId="13123" xr:uid="{3FAE9EC3-0308-472D-8DF1-685AA02CEA40}"/>
    <cellStyle name="Normal 57" xfId="6124" xr:uid="{EBD6B944-7F1F-491C-8A91-D7CCB3D8B804}"/>
    <cellStyle name="Normal 57 2" xfId="13124" xr:uid="{D5A63D95-1AB2-41D2-8F6F-C5EDC36D6F25}"/>
    <cellStyle name="Normal 58" xfId="6125" xr:uid="{2422A3FB-0579-4354-9E23-98503DBE091E}"/>
    <cellStyle name="Normal 58 2" xfId="13125" xr:uid="{3E5CDD1F-A5E4-41D7-A8D5-3341FF0F4B92}"/>
    <cellStyle name="Normal 59" xfId="6126" xr:uid="{7E88D694-543B-4EEF-9BC4-7A3AB912FCC2}"/>
    <cellStyle name="Normal 59 2" xfId="13126" xr:uid="{16C9DDA8-97FB-4DA1-A364-66032301ED55}"/>
    <cellStyle name="Normal 6" xfId="61" xr:uid="{00000000-0005-0000-0000-00003B000000}"/>
    <cellStyle name="Normal 6 2" xfId="174" xr:uid="{00000000-0005-0000-0000-000074000000}"/>
    <cellStyle name="Normal 6 2 2" xfId="1260" xr:uid="{13F25667-7CBE-4DF1-B7E8-7B5D7DE04415}"/>
    <cellStyle name="Normal 6 2 2 2" xfId="8849" xr:uid="{4F76D1F8-2D55-4811-9E98-2DE1892C7F42}"/>
    <cellStyle name="Normal 6 2 2 2 2" xfId="13130" xr:uid="{185B5E0C-17BD-4893-BD17-9D86CA1CCC38}"/>
    <cellStyle name="Normal 6 2 2 3" xfId="13129" xr:uid="{0861169E-30EE-4632-91DA-C8E7B0BE5301}"/>
    <cellStyle name="Normal 6 2 3" xfId="6127" xr:uid="{0A53F9F8-8E87-4447-9195-274B0455ED41}"/>
    <cellStyle name="Normal 6 2 3 2" xfId="13131" xr:uid="{17168700-3044-4EC0-BD17-49A6F2E88D19}"/>
    <cellStyle name="Normal 6 2 4" xfId="13128" xr:uid="{D12EA09E-66B8-4934-9EED-97F6135AD628}"/>
    <cellStyle name="Normal 6 2 5" xfId="1259" xr:uid="{E296B519-8206-4A05-92E6-69CEA9BCEFF6}"/>
    <cellStyle name="Normal 6 3" xfId="1261" xr:uid="{AF4C3E42-F2EB-43E5-A210-E5A1AB1EF330}"/>
    <cellStyle name="Normal 6 3 2" xfId="1262" xr:uid="{FEAC1AF7-66F3-46D3-B2F4-330CECB3EDFD}"/>
    <cellStyle name="Normal 6 3 2 2" xfId="8850" xr:uid="{C03156FD-7A08-4023-8CD6-1344E6E840FF}"/>
    <cellStyle name="Normal 6 3 2 2 2" xfId="13134" xr:uid="{27A79A55-3798-4586-ADE0-88BA88750988}"/>
    <cellStyle name="Normal 6 3 2 3" xfId="13133" xr:uid="{BEADD35F-CADB-48D2-BE27-530C0AC724E0}"/>
    <cellStyle name="Normal 6 3 3" xfId="6128" xr:uid="{327F9C6B-EAB8-4083-88A1-878E1CE328F9}"/>
    <cellStyle name="Normal 6 3 3 2" xfId="13135" xr:uid="{CF8FD35A-1A52-4285-8200-63F764084639}"/>
    <cellStyle name="Normal 6 3 4" xfId="13132" xr:uid="{91568184-F2DF-42B5-80F6-68DAF4D67AF4}"/>
    <cellStyle name="Normal 6 4" xfId="6129" xr:uid="{3A51E6E4-8DF1-46D1-9006-B8170D2C6FC9}"/>
    <cellStyle name="Normal 6 4 2" xfId="13136" xr:uid="{8EB22360-AD6F-4799-BD90-59BFFBE669A8}"/>
    <cellStyle name="Normal 6 5" xfId="13127" xr:uid="{19F14692-DFAF-4837-8DDB-A131CDD2742E}"/>
    <cellStyle name="Normal 6 6" xfId="7945" xr:uid="{6CBB07A0-07F6-4D53-A578-1785F485F9A9}"/>
    <cellStyle name="Normal 6 7" xfId="307" xr:uid="{DF40F8E5-DFF3-497D-AAC8-6EC826B33BC1}"/>
    <cellStyle name="Normal 60" xfId="6130" xr:uid="{2DDFE8C1-07C9-478B-9C03-85698AC3054D}"/>
    <cellStyle name="Normal 60 2" xfId="8851" xr:uid="{B6CF09CD-9BC5-4A51-8280-852B3C87D4DA}"/>
    <cellStyle name="Normal 60 2 2" xfId="13138" xr:uid="{B3591007-6E92-4193-A457-5C9414EED6D2}"/>
    <cellStyle name="Normal 60 3" xfId="7946" xr:uid="{319CD143-055E-4A60-8702-50E8FCB4BDC7}"/>
    <cellStyle name="Normal 60 3 2" xfId="13139" xr:uid="{9EF7E94F-852B-41FB-873F-DA80A2261ABA}"/>
    <cellStyle name="Normal 60 4" xfId="13137" xr:uid="{03CB9EBA-1F0C-4E40-810F-AB5E68458F1F}"/>
    <cellStyle name="Normal 61" xfId="6131" xr:uid="{51A6563E-14C0-498D-9BF1-E4468E279443}"/>
    <cellStyle name="Normal 61 2" xfId="8852" xr:uid="{3651FC69-9058-4900-B6D7-B0CDE661343B}"/>
    <cellStyle name="Normal 61 2 2" xfId="13141" xr:uid="{A4C2DAD2-0DEE-4C80-910A-95E709D4BD92}"/>
    <cellStyle name="Normal 61 3" xfId="7947" xr:uid="{C640827F-3BCF-4ECD-888F-E021F4E3CCF4}"/>
    <cellStyle name="Normal 61 3 2" xfId="13142" xr:uid="{CF2B2AB5-D5C6-4B67-ABCF-5494A82C2331}"/>
    <cellStyle name="Normal 61 4" xfId="13140" xr:uid="{961C8199-D3A6-49B1-BB90-CC53FB3ED4B7}"/>
    <cellStyle name="Normal 62" xfId="6132" xr:uid="{BA3E2BC7-442F-43B8-A6D1-6693CA5A16DC}"/>
    <cellStyle name="Normal 62 2" xfId="8853" xr:uid="{AF9FB121-A09B-42D7-9BDC-AA7EB763E700}"/>
    <cellStyle name="Normal 62 2 2" xfId="13144" xr:uid="{E28D105F-B0AE-42DC-A29F-9319BF0B6197}"/>
    <cellStyle name="Normal 62 3" xfId="7948" xr:uid="{29005E50-D908-4879-82DF-9AF15A7F9DA2}"/>
    <cellStyle name="Normal 62 3 2" xfId="13145" xr:uid="{389227ED-0E86-4A4A-B664-85B3FA7590E0}"/>
    <cellStyle name="Normal 62 4" xfId="13143" xr:uid="{31D85BF0-431B-491D-B95C-8D1373810C75}"/>
    <cellStyle name="Normal 63" xfId="6133" xr:uid="{525ABADA-692A-448F-8018-5EDD0D958F14}"/>
    <cellStyle name="Normal 63 2" xfId="8854" xr:uid="{54A7E3FB-07B9-463D-B501-D337A36273A1}"/>
    <cellStyle name="Normal 63 2 2" xfId="13147" xr:uid="{A112D151-E6C0-4317-9D18-7027938726E5}"/>
    <cellStyle name="Normal 63 3" xfId="7949" xr:uid="{C8DAFD22-6DCB-4389-9998-A3D46CF9C03C}"/>
    <cellStyle name="Normal 63 3 2" xfId="13148" xr:uid="{196EC06F-E09E-48B8-8BC6-E994E2BC90CB}"/>
    <cellStyle name="Normal 63 4" xfId="13146" xr:uid="{5721F7CB-5F68-41A7-BCFC-023C908D622C}"/>
    <cellStyle name="Normal 64" xfId="6134" xr:uid="{78332C5F-4AE9-4DD2-BC59-C9EF2F2EC6FA}"/>
    <cellStyle name="Normal 64 2" xfId="8855" xr:uid="{A30A6CE3-45FD-4713-AFF8-5941BA410B79}"/>
    <cellStyle name="Normal 64 2 2" xfId="13150" xr:uid="{C879BD1A-A2C7-40A3-BC1A-E8A72D8E7323}"/>
    <cellStyle name="Normal 64 3" xfId="7950" xr:uid="{BE4679BB-0E5F-4EAA-A63E-635FB8ACCB4B}"/>
    <cellStyle name="Normal 64 3 2" xfId="13151" xr:uid="{AD773107-938C-4C9A-9BFE-72C8020CC550}"/>
    <cellStyle name="Normal 64 4" xfId="13149" xr:uid="{E1053628-B07C-40D1-9C27-B84A75FF3573}"/>
    <cellStyle name="Normal 65" xfId="6135" xr:uid="{28A025AC-C64C-4781-8B40-E4B39F7681DC}"/>
    <cellStyle name="Normal 65 2" xfId="8856" xr:uid="{5D08352A-802C-49E5-8198-BC544EC83E6F}"/>
    <cellStyle name="Normal 65 2 2" xfId="13153" xr:uid="{68ED2DCC-EAEF-4C24-88D1-27ED7D69A2B0}"/>
    <cellStyle name="Normal 65 3" xfId="7951" xr:uid="{CF5C5B5A-6E5E-4DF6-A58D-20A6839C6DE1}"/>
    <cellStyle name="Normal 65 3 2" xfId="13154" xr:uid="{E478D6F3-43C3-439D-8DC0-33D0C77E32EF}"/>
    <cellStyle name="Normal 65 4" xfId="13152" xr:uid="{4CB0805D-181E-45B2-B550-9A37EFEF01A5}"/>
    <cellStyle name="Normal 66" xfId="6136" xr:uid="{AB5749C2-8067-47C5-BEA7-AE9461F77B1D}"/>
    <cellStyle name="Normal 66 2" xfId="8857" xr:uid="{81054454-6B37-4A00-885A-D7D23A79CB59}"/>
    <cellStyle name="Normal 66 2 2" xfId="13156" xr:uid="{D300ECF5-4539-4909-BC8D-95A04DCD37E7}"/>
    <cellStyle name="Normal 66 3" xfId="7952" xr:uid="{F43F5C3F-1FAB-4F9A-883F-0C119FF9B2EE}"/>
    <cellStyle name="Normal 66 3 2" xfId="13157" xr:uid="{306D6F37-A97D-4F60-BF27-2A179F198F9A}"/>
    <cellStyle name="Normal 66 4" xfId="13155" xr:uid="{90472B50-3CAA-469C-B0F7-2FCE78D4455C}"/>
    <cellStyle name="Normal 67" xfId="6137" xr:uid="{A83F8FE7-6C89-46E2-BEC8-13CA85396EF8}"/>
    <cellStyle name="Normal 67 2" xfId="13158" xr:uid="{903092BF-6F81-403F-883D-E9B3E059E54D}"/>
    <cellStyle name="Normal 68" xfId="6138" xr:uid="{0886E4F4-9899-4710-B64A-86B5117E122B}"/>
    <cellStyle name="Normal 68 2" xfId="13159" xr:uid="{B2F973AA-4D0B-4AFA-B87F-48EF0A3A745A}"/>
    <cellStyle name="Normal 69" xfId="6139" xr:uid="{7A5D370A-8D20-4803-B727-10B91B9376B3}"/>
    <cellStyle name="Normal 69 2" xfId="8858" xr:uid="{8ABB5B00-ECC2-4FAB-9124-83B17F97A0B9}"/>
    <cellStyle name="Normal 69 2 2" xfId="13161" xr:uid="{A3785FC7-21FE-4BBE-9617-C19F0EBA26CE}"/>
    <cellStyle name="Normal 69 3" xfId="7953" xr:uid="{667EBDE2-EC88-4C93-AC17-2CDF76856565}"/>
    <cellStyle name="Normal 69 3 2" xfId="13162" xr:uid="{1FAEE0B8-126D-4330-8F57-DA2BD7D03EE8}"/>
    <cellStyle name="Normal 69 4" xfId="13160" xr:uid="{05B85084-294D-4209-A38E-DCCBE690DDE7}"/>
    <cellStyle name="Normal 7" xfId="33" xr:uid="{00000000-0005-0000-0000-00003C000000}"/>
    <cellStyle name="Normal 7 10" xfId="13163" xr:uid="{1FA9D7AC-49F7-4012-A0D7-F1B0FB1100C4}"/>
    <cellStyle name="Normal 7 2" xfId="202" xr:uid="{00000000-0005-0000-0000-000075000000}"/>
    <cellStyle name="Normal 7 2 2" xfId="1264" xr:uid="{2CE3140A-6F62-48C5-A81A-C946864A8718}"/>
    <cellStyle name="Normal 7 2 2 2" xfId="6141" xr:uid="{A53E2B20-0251-4614-AB73-4918BE2F3476}"/>
    <cellStyle name="Normal 7 2 2 2 2" xfId="13166" xr:uid="{70C29A9F-1BF1-4455-981D-9CB228E564C7}"/>
    <cellStyle name="Normal 7 2 2 3" xfId="7955" xr:uid="{5C390C93-6C41-4DFE-A79E-A6C0AD8223F8}"/>
    <cellStyle name="Normal 7 2 2 3 2" xfId="13167" xr:uid="{374954BB-A6C7-4B5F-9B91-F3BECE097AE8}"/>
    <cellStyle name="Normal 7 2 2 4" xfId="13165" xr:uid="{51A1CD31-2764-4F24-B35E-F11FD9D7BE2F}"/>
    <cellStyle name="Normal 7 2 3" xfId="6142" xr:uid="{6D0D0D1B-FD1A-44AC-B0FC-3E14896A3026}"/>
    <cellStyle name="Normal 7 2 3 2" xfId="8859" xr:uid="{C3B3FDD6-AF65-4A04-8BCE-C022612CC251}"/>
    <cellStyle name="Normal 7 2 3 2 2" xfId="13169" xr:uid="{367F48E7-43DF-4CE0-8DDD-1F524C108D1F}"/>
    <cellStyle name="Normal 7 2 3 3" xfId="7956" xr:uid="{0377E261-BCA2-4FEF-950A-ED20D6D7B4FD}"/>
    <cellStyle name="Normal 7 2 3 3 2" xfId="13170" xr:uid="{BEE8DAD9-5D3B-4CB0-8A4A-016FC9C7ABAA}"/>
    <cellStyle name="Normal 7 2 3 4" xfId="13168" xr:uid="{723C5F02-A27F-4777-A28B-A2F294758B6A}"/>
    <cellStyle name="Normal 7 2 4" xfId="6143" xr:uid="{1D790385-64B9-4BF7-A542-538F3EF5F702}"/>
    <cellStyle name="Normal 7 2 4 2" xfId="8860" xr:uid="{234C1FB4-066A-424F-9670-C6DE28FA07A7}"/>
    <cellStyle name="Normal 7 2 4 2 2" xfId="13172" xr:uid="{FD69C337-68DA-477D-8618-FE5751B3461C}"/>
    <cellStyle name="Normal 7 2 4 3" xfId="7957" xr:uid="{3D7A8743-EF9F-4555-A54B-DD160CAE6FDB}"/>
    <cellStyle name="Normal 7 2 4 3 2" xfId="13173" xr:uid="{9EDF72DC-56D4-406D-8951-267552BE9A48}"/>
    <cellStyle name="Normal 7 2 4 4" xfId="13171" xr:uid="{D956EDD2-D9A7-40DF-8BD4-C05296F51D1E}"/>
    <cellStyle name="Normal 7 2 5" xfId="6144" xr:uid="{FA1182DD-256B-49E0-B917-5AC4075C9C2B}"/>
    <cellStyle name="Normal 7 2 5 2" xfId="13174" xr:uid="{35D63485-AE17-425F-9F33-787895672E97}"/>
    <cellStyle name="Normal 7 2 6" xfId="6140" xr:uid="{2D9A679F-DB5C-4029-9144-BF191AC00CEB}"/>
    <cellStyle name="Normal 7 2 6 2" xfId="13175" xr:uid="{59200A39-13CB-4A34-B805-A544B38338A1}"/>
    <cellStyle name="Normal 7 2 7" xfId="7954" xr:uid="{B7BB8FB5-7F5D-42BD-A8F0-75854896F898}"/>
    <cellStyle name="Normal 7 2 7 2" xfId="13176" xr:uid="{56475164-8B36-4508-8BA0-7B452EA2E010}"/>
    <cellStyle name="Normal 7 2 8" xfId="13164" xr:uid="{08833A6C-F3EA-47DF-9513-A126BB26E913}"/>
    <cellStyle name="Normal 7 2 9" xfId="1263" xr:uid="{C34E4C3C-D1C3-4289-B109-68700707A8B0}"/>
    <cellStyle name="Normal 7 3" xfId="1265" xr:uid="{6ABBEA91-9989-4693-A33F-A5FC0A16A25A}"/>
    <cellStyle name="Normal 7 3 2" xfId="1266" xr:uid="{364F3586-AEDE-4358-9F3B-F163E0A83395}"/>
    <cellStyle name="Normal 7 3 2 2" xfId="8861" xr:uid="{5B3491C3-C542-4988-AA71-02CD0843176B}"/>
    <cellStyle name="Normal 7 3 2 2 2" xfId="13179" xr:uid="{740E2D2F-6AB5-4FE6-B93B-E9CA6A55A0F9}"/>
    <cellStyle name="Normal 7 3 2 3" xfId="13178" xr:uid="{DB66F9B7-452D-46F3-89E7-DDF2D914BB8E}"/>
    <cellStyle name="Normal 7 3 3" xfId="6145" xr:uid="{9CE2124E-F267-4B5B-BF42-E44C450405F0}"/>
    <cellStyle name="Normal 7 3 3 2" xfId="13180" xr:uid="{09399323-2B97-4F3B-9D8C-0964DC55C08F}"/>
    <cellStyle name="Normal 7 3 4" xfId="13177" xr:uid="{886A98AD-B23A-4DCF-B5BA-857E4485A946}"/>
    <cellStyle name="Normal 7 4" xfId="1267" xr:uid="{61275AA0-552A-4ED6-84B0-734F99A0AD83}"/>
    <cellStyle name="Normal 7 4 2" xfId="6146" xr:uid="{A43A5F8A-E5F8-4B74-A11D-2F76897B223B}"/>
    <cellStyle name="Normal 7 4 2 2" xfId="13182" xr:uid="{F8598A1A-C87D-4A05-BAA9-955CB9FD955B}"/>
    <cellStyle name="Normal 7 4 3" xfId="13181" xr:uid="{0FAD0FE3-7748-4F6E-BC27-843A2385AA2F}"/>
    <cellStyle name="Normal 7 5" xfId="1268" xr:uid="{B12D5457-5C9D-4A38-A385-6936DA3AE531}"/>
    <cellStyle name="Normal 7 5 2" xfId="6147" xr:uid="{FC29D573-EE6B-441B-BDDA-3E3115759ED2}"/>
    <cellStyle name="Normal 7 5 2 2" xfId="13184" xr:uid="{8E068765-97FB-42CC-B50B-67266E90096D}"/>
    <cellStyle name="Normal 7 5 3" xfId="13183" xr:uid="{9CAD4D5F-B40A-4727-B54F-6FD814020BEA}"/>
    <cellStyle name="Normal 7 6" xfId="1269" xr:uid="{8A6AE7C9-DD0A-46BC-A459-DF787B6AF7E2}"/>
    <cellStyle name="Normal 7 6 2" xfId="6148" xr:uid="{0A638CBA-62FC-481E-893B-CDF92BCDB378}"/>
    <cellStyle name="Normal 7 6 2 2" xfId="13186" xr:uid="{72ACBD59-8BC6-4A60-A023-308ECA90FCFE}"/>
    <cellStyle name="Normal 7 6 3" xfId="13185" xr:uid="{F6334170-6DA7-4C27-A6E4-30315C5EAD9A}"/>
    <cellStyle name="Normal 7 7" xfId="1270" xr:uid="{3F85A1AB-EB21-46C1-87CC-1BE8C66E62F8}"/>
    <cellStyle name="Normal 7 7 2" xfId="6149" xr:uid="{2A698408-6F31-4A66-BD7C-09C93CD7371D}"/>
    <cellStyle name="Normal 7 7 2 2" xfId="13188" xr:uid="{B4803910-A998-4197-8F17-A5C6FDC39571}"/>
    <cellStyle name="Normal 7 7 3" xfId="7958" xr:uid="{5F1E2A0D-5D6A-497C-B834-204BC5B1556A}"/>
    <cellStyle name="Normal 7 7 3 2" xfId="13189" xr:uid="{D5BBCF46-D002-466D-9F3F-4F256D71D2DA}"/>
    <cellStyle name="Normal 7 7 4" xfId="13187" xr:uid="{6478F0D2-95DC-4517-87E9-247857B59343}"/>
    <cellStyle name="Normal 7 8" xfId="6150" xr:uid="{455BAFC1-C698-4A79-8B70-155DEDCB59E0}"/>
    <cellStyle name="Normal 7 8 2" xfId="8862" xr:uid="{7D9A0ACE-FC25-4F0C-93FE-1C6089E068ED}"/>
    <cellStyle name="Normal 7 8 2 2" xfId="13191" xr:uid="{50A7817D-FFC3-48E0-8C56-8844F352D658}"/>
    <cellStyle name="Normal 7 8 3" xfId="7959" xr:uid="{A93AE948-C8E9-43D1-AA07-6356811105BF}"/>
    <cellStyle name="Normal 7 8 3 2" xfId="13192" xr:uid="{523F75CC-FBF4-4E0C-88F4-1BDC35CCAEA5}"/>
    <cellStyle name="Normal 7 8 4" xfId="13190" xr:uid="{E52CDE7A-D2F9-40C1-8168-33722DA7B2E9}"/>
    <cellStyle name="Normal 7 9" xfId="6151" xr:uid="{6AE921B8-BF26-46D2-AC01-6AC7EA8DF265}"/>
    <cellStyle name="Normal 7 9 2" xfId="13193" xr:uid="{4D1ECAB9-A9AD-471C-9090-BE917C89587B}"/>
    <cellStyle name="Normal 70" xfId="6152" xr:uid="{C6F69430-CB33-41E9-85C5-B8D6BDB84332}"/>
    <cellStyle name="Normal 70 2" xfId="13194" xr:uid="{D4F5302F-66A5-41D1-A92E-A502D859011C}"/>
    <cellStyle name="Normal 71" xfId="6153" xr:uid="{342494E1-366F-4187-BAEA-E397EBC7C361}"/>
    <cellStyle name="Normal 71 2" xfId="13195" xr:uid="{BBC7C350-D633-4355-AE1C-4EBE062E11BF}"/>
    <cellStyle name="Normal 72" xfId="6154" xr:uid="{82B8CE2D-9987-4C2C-934C-01B38374C5EB}"/>
    <cellStyle name="Normal 72 2" xfId="13196" xr:uid="{DED26F69-F32A-4223-A0AA-F625E9A4CABF}"/>
    <cellStyle name="Normal 73" xfId="6155" xr:uid="{6C0BDBA1-5211-4F2D-9051-16165BB99ECA}"/>
    <cellStyle name="Normal 73 2" xfId="13197" xr:uid="{72FA2CEE-B021-43C1-A59F-D026021842F5}"/>
    <cellStyle name="Normal 74" xfId="6156" xr:uid="{EE343ABE-33B5-4D18-B0A8-D0A97D65EB65}"/>
    <cellStyle name="Normal 74 2" xfId="13198" xr:uid="{C36C815B-2B3A-4B86-9DE7-58B2C1BEEA20}"/>
    <cellStyle name="Normal 75" xfId="6157" xr:uid="{1D687D7A-B41E-43A3-AEF6-D65304B22F90}"/>
    <cellStyle name="Normal 75 2" xfId="13199" xr:uid="{BF7FEDA1-B84C-4D32-A030-374A66EEB45F}"/>
    <cellStyle name="Normal 76" xfId="6158" xr:uid="{DB834884-4B8F-4B11-9392-F2CD0CD83D60}"/>
    <cellStyle name="Normal 76 2" xfId="13200" xr:uid="{DACC47D7-C991-400B-9CFC-43D248B2FD25}"/>
    <cellStyle name="Normal 77" xfId="6159" xr:uid="{0248BC6B-96DE-4CBC-9116-CEB44053EB6E}"/>
    <cellStyle name="Normal 77 2" xfId="13201" xr:uid="{59BF9362-B180-4CE0-A551-D3C61E8EED4E}"/>
    <cellStyle name="Normal 78" xfId="6160" xr:uid="{2FE82BFC-A125-4F23-B553-EC3273E9E98D}"/>
    <cellStyle name="Normal 78 2" xfId="8863" xr:uid="{2AFC62B5-15DE-4835-AEA4-0CBB77310C6B}"/>
    <cellStyle name="Normal 78 2 2" xfId="13203" xr:uid="{38581A02-B111-4159-B5B3-9B7550258B46}"/>
    <cellStyle name="Normal 78 3" xfId="7960" xr:uid="{BBF20605-1D47-480C-8752-BC802B633BDB}"/>
    <cellStyle name="Normal 78 3 2" xfId="13204" xr:uid="{561DC349-AE9D-4209-98DD-428B17789ED4}"/>
    <cellStyle name="Normal 78 4" xfId="13202" xr:uid="{AECAF3FE-83DC-48F1-87B7-18888967E827}"/>
    <cellStyle name="Normal 79" xfId="6161" xr:uid="{3A5ECE4F-BD9A-4D3D-99A4-C284B5D9CCBF}"/>
    <cellStyle name="Normal 79 2" xfId="8864" xr:uid="{9009F628-1609-4FCC-BB5B-852F52D85C31}"/>
    <cellStyle name="Normal 79 2 2" xfId="13206" xr:uid="{9C236B51-4237-4660-9851-CC85786C8FB1}"/>
    <cellStyle name="Normal 79 3" xfId="7961" xr:uid="{1F1B0435-6170-4822-B9ED-694450E095E0}"/>
    <cellStyle name="Normal 79 3 2" xfId="13207" xr:uid="{F0EED006-7CDB-486A-9F2E-329CA7F57E5D}"/>
    <cellStyle name="Normal 79 4" xfId="13205" xr:uid="{F5B3BFC0-6EDD-46F7-AA80-C1E14B191CFA}"/>
    <cellStyle name="Normal 8" xfId="62" xr:uid="{00000000-0005-0000-0000-00003D000000}"/>
    <cellStyle name="Normal 8 2" xfId="204" xr:uid="{00000000-0005-0000-0000-000076000000}"/>
    <cellStyle name="Normal 8 2 2" xfId="8865" xr:uid="{7DD68B2E-4129-4652-ACFE-972FC32D20B7}"/>
    <cellStyle name="Normal 8 2 2 2" xfId="13210" xr:uid="{4AC91E4C-9AAA-43F9-BED1-642E320F0F27}"/>
    <cellStyle name="Normal 8 2 3" xfId="7962" xr:uid="{7C50B56C-927C-4615-8CDA-1F1CBE3E4AA8}"/>
    <cellStyle name="Normal 8 2 3 2" xfId="13211" xr:uid="{5C433065-D035-4DA9-8ABB-C5BA54E6B93A}"/>
    <cellStyle name="Normal 8 2 4" xfId="13209" xr:uid="{D808D007-E5C8-474F-989D-E1C3B69590BF}"/>
    <cellStyle name="Normal 8 2 5" xfId="6162" xr:uid="{E00099A2-EC45-42BA-BBC6-858BEA1A6A58}"/>
    <cellStyle name="Normal 8 3" xfId="6163" xr:uid="{6FAF000A-87CB-4D16-B9CD-BB47477492FC}"/>
    <cellStyle name="Normal 8 3 2" xfId="8866" xr:uid="{20EE40E8-AE18-48F2-B66B-4701D4F258FC}"/>
    <cellStyle name="Normal 8 3 2 2" xfId="13213" xr:uid="{99E9564C-0A7F-4912-A594-1B4C5FC50010}"/>
    <cellStyle name="Normal 8 3 3" xfId="7963" xr:uid="{31482D86-AF31-434C-BB82-41153506B03E}"/>
    <cellStyle name="Normal 8 3 3 2" xfId="13214" xr:uid="{1183F6F5-CF68-4B4F-8EE6-673F8D16491A}"/>
    <cellStyle name="Normal 8 3 4" xfId="13212" xr:uid="{C740AB95-7F97-4895-BB56-2FAA64D9D326}"/>
    <cellStyle name="Normal 8 4" xfId="6164" xr:uid="{0AF4AF1D-AA23-40C3-B18B-994428AD3EB8}"/>
    <cellStyle name="Normal 8 4 2" xfId="8867" xr:uid="{603328CD-EAE2-4C0E-BDED-E376CC49DE6E}"/>
    <cellStyle name="Normal 8 4 2 2" xfId="13216" xr:uid="{15B6349F-29DB-404F-AF85-07420E8C6531}"/>
    <cellStyle name="Normal 8 4 3" xfId="7964" xr:uid="{9812561B-4D8A-4DBC-8C2D-083D213FE1DF}"/>
    <cellStyle name="Normal 8 4 3 2" xfId="13217" xr:uid="{9D00D997-5E1A-49F8-BA2A-03B3787D4EAD}"/>
    <cellStyle name="Normal 8 4 4" xfId="13215" xr:uid="{9CDB3EA4-C0C6-4A87-8E81-BD643EF1C4BD}"/>
    <cellStyle name="Normal 8 5" xfId="6165" xr:uid="{5599A0AA-568A-4FDB-AAFE-3604D3A5F217}"/>
    <cellStyle name="Normal 8 5 2" xfId="13218" xr:uid="{E9F1EB8D-0FA9-40CE-ADC9-2C1414E0B998}"/>
    <cellStyle name="Normal 8 6" xfId="13208" xr:uid="{92CC8003-1C2B-41D1-B15C-97592611F606}"/>
    <cellStyle name="Normal 80" xfId="6166" xr:uid="{3ED8FC89-0CE1-4971-8D8A-385BB7CE0024}"/>
    <cellStyle name="Normal 80 2" xfId="8868" xr:uid="{5936CBCE-1698-4549-84D4-3AF21962C17C}"/>
    <cellStyle name="Normal 80 2 2" xfId="13220" xr:uid="{7D7AA247-BC84-471B-A9C6-7A99913DF492}"/>
    <cellStyle name="Normal 80 3" xfId="7965" xr:uid="{62E55B31-4A15-428B-9195-F0FD32CC49F8}"/>
    <cellStyle name="Normal 80 3 2" xfId="13221" xr:uid="{C08C5018-B242-4642-BAD8-7D5B41E845F9}"/>
    <cellStyle name="Normal 80 4" xfId="13219" xr:uid="{080D5A2E-F97A-4212-AA25-EDCFAD2D1997}"/>
    <cellStyle name="Normal 81" xfId="6167" xr:uid="{F168C45D-4AFD-4F7E-8CAE-EE018FCE604C}"/>
    <cellStyle name="Normal 81 2" xfId="8869" xr:uid="{F18BC2E8-9C4D-4312-B82B-AD7F1DABC5DA}"/>
    <cellStyle name="Normal 81 2 2" xfId="13223" xr:uid="{5BDF9617-7CE9-44B0-BFF6-F7FAF0DB745F}"/>
    <cellStyle name="Normal 81 3" xfId="7966" xr:uid="{1D3E5702-C60F-4279-AF8B-47AD23C56341}"/>
    <cellStyle name="Normal 81 3 2" xfId="13224" xr:uid="{B29AEA50-071B-4C46-AA32-D56D2882E80A}"/>
    <cellStyle name="Normal 81 4" xfId="13222" xr:uid="{BFDA897F-C938-423D-BF7D-737B6676435D}"/>
    <cellStyle name="Normal 82" xfId="6168" xr:uid="{A5EE1F83-C9C8-4972-8949-094A9E0C732A}"/>
    <cellStyle name="Normal 82 2" xfId="8870" xr:uid="{F4DCD92B-D0A1-43DF-A80B-6E5E6ACA156E}"/>
    <cellStyle name="Normal 82 2 2" xfId="13226" xr:uid="{4157C1D3-1FC9-405D-9545-028DCCE682F0}"/>
    <cellStyle name="Normal 82 3" xfId="7967" xr:uid="{BBAA476D-FD13-458B-A13C-FAB60969AA30}"/>
    <cellStyle name="Normal 82 3 2" xfId="13227" xr:uid="{4BF28E27-CCB3-485A-954C-14FD9AC606E4}"/>
    <cellStyle name="Normal 82 4" xfId="13225" xr:uid="{77B8E230-EC5D-474D-88D0-B5031C9C37D7}"/>
    <cellStyle name="Normal 83" xfId="6169" xr:uid="{F05ECF2F-568B-4C63-B7DA-7D1BE1F05CE0}"/>
    <cellStyle name="Normal 83 2" xfId="13228" xr:uid="{21270E84-E458-433A-BC9C-318387D73297}"/>
    <cellStyle name="Normal 84" xfId="6170" xr:uid="{B466E06A-E2E5-4DFF-B2CC-D240AE592281}"/>
    <cellStyle name="Normal 84 2" xfId="13229" xr:uid="{7D8CDACA-364C-461B-B024-3D03E05404CA}"/>
    <cellStyle name="Normal 85" xfId="6171" xr:uid="{F4830AC6-353E-41B7-81EC-CEC015953364}"/>
    <cellStyle name="Normal 85 2" xfId="13230" xr:uid="{921D505B-87B8-4D7D-95A0-E75E51E6E6B8}"/>
    <cellStyle name="Normal 86" xfId="6172" xr:uid="{63B387C5-6845-4B66-9860-CB785ADFCA48}"/>
    <cellStyle name="Normal 86 2" xfId="8871" xr:uid="{C79180B2-F07E-4B45-A26B-DD6CFDB121C8}"/>
    <cellStyle name="Normal 86 2 2" xfId="13232" xr:uid="{AC2F0182-18B9-4CC2-96BC-D2393278A243}"/>
    <cellStyle name="Normal 86 3" xfId="7968" xr:uid="{CFDBF1A8-EC12-42E7-89B8-30795E471930}"/>
    <cellStyle name="Normal 86 3 2" xfId="13233" xr:uid="{1E02ECA6-78DE-4D44-A8E4-55692A21650A}"/>
    <cellStyle name="Normal 86 4" xfId="13231" xr:uid="{B276F67D-71C8-40DC-A072-38CB842641EB}"/>
    <cellStyle name="Normal 87" xfId="6173" xr:uid="{7E68DFCB-9561-4443-B7F0-0BAB89F303C1}"/>
    <cellStyle name="Normal 87 2" xfId="13234" xr:uid="{F0E4317E-37D7-4E7F-9835-EDAA1913DB46}"/>
    <cellStyle name="Normal 88" xfId="6174" xr:uid="{DF09E230-E756-4B11-8201-7797ED37605C}"/>
    <cellStyle name="Normal 88 2" xfId="13235" xr:uid="{CC324666-0587-4816-AE4A-E93BFE33C9B5}"/>
    <cellStyle name="Normal 89" xfId="6175" xr:uid="{FB5F9700-C793-4208-BE0F-F0110375D998}"/>
    <cellStyle name="Normal 89 2" xfId="6176" xr:uid="{E7508C0B-F80C-4FAE-BAA5-A0CA353FDE6D}"/>
    <cellStyle name="Normal 89 2 2" xfId="13237" xr:uid="{F902889B-B142-41B6-9BDE-85FCA1BBA367}"/>
    <cellStyle name="Normal 89 3" xfId="13236" xr:uid="{0C3D2545-1B1C-4FAB-8992-B38ECB8C60A4}"/>
    <cellStyle name="Normal 9" xfId="66" xr:uid="{00000000-0005-0000-0000-00003E000000}"/>
    <cellStyle name="Normal 9 2" xfId="82" xr:uid="{00000000-0005-0000-0000-00003F000000}"/>
    <cellStyle name="Normal 9 2 2" xfId="8872" xr:uid="{61CCE3AB-46E2-4B76-86EF-2C2FC56EF7C3}"/>
    <cellStyle name="Normal 9 2 2 2" xfId="13240" xr:uid="{7279F662-C4B3-4313-AF46-EC956270241B}"/>
    <cellStyle name="Normal 9 2 3" xfId="7969" xr:uid="{677C995E-8808-4CD7-B77F-22CDC24C3AA9}"/>
    <cellStyle name="Normal 9 2 3 2" xfId="13241" xr:uid="{7BE2CEA6-DAE7-4D25-B45E-02969A5432F9}"/>
    <cellStyle name="Normal 9 2 4" xfId="13239" xr:uid="{FA0DD2F2-3B99-41D2-AA7F-1F7372D910FB}"/>
    <cellStyle name="Normal 9 2 5" xfId="6177" xr:uid="{CCB8E7A2-4D9A-4E86-B07A-DCD082983AF8}"/>
    <cellStyle name="Normal 9 3" xfId="85" xr:uid="{00000000-0005-0000-0000-000040000000}"/>
    <cellStyle name="Normal 9 3 2" xfId="8873" xr:uid="{7FD03D0B-F3BE-4497-A657-8358CABACDE6}"/>
    <cellStyle name="Normal 9 3 2 2" xfId="13243" xr:uid="{55C85B9F-73FC-4EE5-AD68-800AC7438E38}"/>
    <cellStyle name="Normal 9 3 3" xfId="7970" xr:uid="{4B3EDEDC-62C4-46D1-A4B1-1DF9BEE38DA2}"/>
    <cellStyle name="Normal 9 3 3 2" xfId="13244" xr:uid="{79C984C3-F6EF-44F2-9498-978FF5EE6DC3}"/>
    <cellStyle name="Normal 9 3 4" xfId="13242" xr:uid="{EFB46A83-4B17-4189-9E2C-64A5CCC6FFD7}"/>
    <cellStyle name="Normal 9 3 5" xfId="6178" xr:uid="{5A514A82-F296-464F-9AE8-90C2C8516374}"/>
    <cellStyle name="Normal 9 4" xfId="86" xr:uid="{00000000-0005-0000-0000-000041000000}"/>
    <cellStyle name="Normal 9 4 2" xfId="8874" xr:uid="{95A9EABB-A4F3-4A1F-9C3E-22B1E51C1EA6}"/>
    <cellStyle name="Normal 9 4 2 2" xfId="13246" xr:uid="{9E427048-E732-424B-9A13-57654D6DD5C9}"/>
    <cellStyle name="Normal 9 4 3" xfId="7971" xr:uid="{C9E82E99-4C55-40D3-AD87-8616587082A8}"/>
    <cellStyle name="Normal 9 4 3 2" xfId="13247" xr:uid="{1FADF406-9A4C-4B11-9833-5476FEC7BAA2}"/>
    <cellStyle name="Normal 9 4 4" xfId="13245" xr:uid="{A147D75A-B30F-4EB7-AD0D-B796102FB097}"/>
    <cellStyle name="Normal 9 4 5" xfId="6179" xr:uid="{52AA947D-9DE5-4D8B-B97C-6291AAA886E4}"/>
    <cellStyle name="Normal 9 5" xfId="87" xr:uid="{00000000-0005-0000-0000-000042000000}"/>
    <cellStyle name="Normal 9 5 2" xfId="13248" xr:uid="{38A3D7D9-5F27-4405-9F6D-257BCC24061F}"/>
    <cellStyle name="Normal 9 5 3" xfId="6180" xr:uid="{34B4F60B-9517-44D0-A735-95F36840080C}"/>
    <cellStyle name="Normal 9 6" xfId="208" xr:uid="{00000000-0005-0000-0000-000077000000}"/>
    <cellStyle name="Normal 9 6 2" xfId="13238" xr:uid="{56DFB04A-374D-4B62-8346-480489CD8DA5}"/>
    <cellStyle name="Normal 90" xfId="6181" xr:uid="{1C6D47DB-1EA1-4DFD-A4BB-4D1B5313E976}"/>
    <cellStyle name="Normal 90 2" xfId="13249" xr:uid="{6E0838C6-9440-40EF-AE5C-58A555F42625}"/>
    <cellStyle name="Normal 91" xfId="6182" xr:uid="{C8CDF7E2-8335-4F49-96C7-23198FB97F48}"/>
    <cellStyle name="Normal 91 2" xfId="13250" xr:uid="{D892A598-18D6-47F2-8024-E12F7C052539}"/>
    <cellStyle name="Normal 92" xfId="6183" xr:uid="{7324E2AD-1FBB-42CF-9DE0-F83DE9AC812E}"/>
    <cellStyle name="Normal 92 2" xfId="13251" xr:uid="{4CAC859F-D5DB-4BA2-A65A-9D1D2111697F}"/>
    <cellStyle name="Normal 93" xfId="1271" xr:uid="{3701DFE6-6B50-45B3-A2A4-BA1AD5A79D82}"/>
    <cellStyle name="Normal 93 2" xfId="6185" xr:uid="{7FA88754-F093-4B80-BBEF-C5D7DB5CC434}"/>
    <cellStyle name="Normal 93 2 2" xfId="13253" xr:uid="{A0797367-C1BE-410F-9144-D911CA6A8200}"/>
    <cellStyle name="Normal 93 3" xfId="6184" xr:uid="{7F2DD2FA-1D8C-4892-8E8F-63E76E4E1201}"/>
    <cellStyle name="Normal 93 3 2" xfId="13254" xr:uid="{F6253D99-5FE9-4A1A-89D6-74B075C98FA1}"/>
    <cellStyle name="Normal 93 4" xfId="7972" xr:uid="{2B9F2BD2-6A62-4D6F-B35F-169B2B963926}"/>
    <cellStyle name="Normal 93 4 2" xfId="13255" xr:uid="{1D2F6F45-9EED-419E-AF08-2020E0AD4595}"/>
    <cellStyle name="Normal 93 5" xfId="13252" xr:uid="{FE641CB7-61F7-44C8-AA85-309BE776E7C7}"/>
    <cellStyle name="Normal 94" xfId="6186" xr:uid="{B7FE9E24-4736-44FA-BABC-78076DF82CD0}"/>
    <cellStyle name="Normal 94 2" xfId="13256" xr:uid="{16ED7AF3-3668-4554-AA4D-81DDFC9E573F}"/>
    <cellStyle name="Normal 95" xfId="6187" xr:uid="{EAEBD014-69A8-4628-899E-67E56EF66D9F}"/>
    <cellStyle name="Normal 95 2" xfId="13257" xr:uid="{18F8479D-6ECC-4AF7-9C41-A3273ABC0E7E}"/>
    <cellStyle name="Normal 96" xfId="6188" xr:uid="{70907A76-D05A-46B2-8C95-B7B8EA28BFAC}"/>
    <cellStyle name="Normal 96 2" xfId="13258" xr:uid="{DCF01BB0-1F48-44C6-B4D8-E00342A25F59}"/>
    <cellStyle name="Normal 97" xfId="6189" xr:uid="{7479D3D6-730F-4AE3-9D0F-076C0E91290D}"/>
    <cellStyle name="Normal 97 2" xfId="13259" xr:uid="{D6BBEC9B-D387-4E91-B2DB-5675D9EA291F}"/>
    <cellStyle name="Normal 98" xfId="6190" xr:uid="{12418805-5DA0-4B01-B28A-8F65BBE6EEFA}"/>
    <cellStyle name="Normal 98 2" xfId="13260" xr:uid="{345503A3-C85D-4920-AE30-FB77911D0071}"/>
    <cellStyle name="Normal 99" xfId="6191" xr:uid="{4A636C2D-4DF2-4B01-A802-DDF640CE182A}"/>
    <cellStyle name="Normal 99 2" xfId="13261" xr:uid="{5E6470C9-8CC9-4621-8560-233E13A04C51}"/>
    <cellStyle name="Normal_Original BoQ - 25 June 2004" xfId="21" xr:uid="{00000000-0005-0000-0000-000017000000}"/>
    <cellStyle name="NORMAL1" xfId="123" xr:uid="{00000000-0005-0000-0000-000078000000}"/>
    <cellStyle name="Note 10" xfId="6192" xr:uid="{86F74F93-DEF8-4C8C-BC46-A6E85F38A4B6}"/>
    <cellStyle name="Note 10 2" xfId="8875" xr:uid="{8A191D36-D475-4265-9DB6-267CAB362D7A}"/>
    <cellStyle name="Note 10 2 2" xfId="13264" xr:uid="{101E28D5-460D-4B38-A834-798ADC5D8405}"/>
    <cellStyle name="Note 10 3" xfId="7973" xr:uid="{FF479205-49B2-4CED-AF50-E9665973C50E}"/>
    <cellStyle name="Note 10 3 2" xfId="13265" xr:uid="{3A0C2C2C-8A9A-47A9-BD20-FF15D546CC9E}"/>
    <cellStyle name="Note 10 3 3" xfId="15584" xr:uid="{F92D365A-5B88-4327-B33B-B0F2B3D75D02}"/>
    <cellStyle name="Note 10 4" xfId="13263" xr:uid="{9383C296-725D-403A-8C36-9F86087BAAB1}"/>
    <cellStyle name="Note 11" xfId="6193" xr:uid="{829BAD44-9AB6-4BE9-B7E3-AC2A95B14216}"/>
    <cellStyle name="Note 11 2" xfId="8876" xr:uid="{6FC87602-129E-4F8D-9C50-C724EBA73AB0}"/>
    <cellStyle name="Note 11 2 2" xfId="13267" xr:uid="{7E72E34E-D0B9-48B1-842C-04D32C6F378B}"/>
    <cellStyle name="Note 11 3" xfId="7974" xr:uid="{9C29C455-5E1E-43E8-BEE3-AB560327C137}"/>
    <cellStyle name="Note 11 3 2" xfId="13268" xr:uid="{DF65E0F9-EC55-4A24-9D0E-8D483A46D3C6}"/>
    <cellStyle name="Note 11 3 3" xfId="15585" xr:uid="{9FBB7A0C-70FC-49AF-9F93-B193CE075B6D}"/>
    <cellStyle name="Note 11 4" xfId="13266" xr:uid="{FDC63F9D-E2BA-43AD-9266-2E379FD8316D}"/>
    <cellStyle name="Note 12" xfId="13262" xr:uid="{46D1880B-9042-498D-A791-A5B8FBB701C2}"/>
    <cellStyle name="Note 13" xfId="368" xr:uid="{A9B9E44D-91D1-4356-BE65-7CBF05ABF519}"/>
    <cellStyle name="Note 13 2" xfId="15378" xr:uid="{D61546B6-AA08-4C00-91E2-35B5784C9902}"/>
    <cellStyle name="Note 14" xfId="247" xr:uid="{46A1018E-CF91-4D5B-B219-E7B58F8C83AC}"/>
    <cellStyle name="Note 15" xfId="619" xr:uid="{48099964-B6A3-4500-A330-F39B970FBAAC}"/>
    <cellStyle name="Note 2" xfId="167" xr:uid="{00000000-0005-0000-0000-000079000000}"/>
    <cellStyle name="Note 2 2" xfId="201" xr:uid="{00000000-0005-0000-0000-00007A000000}"/>
    <cellStyle name="Note 2 2 2" xfId="339" xr:uid="{ACDD916E-E736-447A-A949-94614F9F2504}"/>
    <cellStyle name="Note 2 2 2 2" xfId="13271" xr:uid="{D552BB3B-07B1-4D57-9B04-2AF18C67BD06}"/>
    <cellStyle name="Note 2 2 2 3" xfId="8877" xr:uid="{33E6D443-F477-4509-8451-7B920C8D71F1}"/>
    <cellStyle name="Note 2 2 3" xfId="7975" xr:uid="{9F2AFB62-FA16-452C-B16D-9D8B4CA6DD70}"/>
    <cellStyle name="Note 2 2 3 2" xfId="13272" xr:uid="{6605E602-3EDE-487E-A46A-20B6CF632DB1}"/>
    <cellStyle name="Note 2 2 3 3" xfId="15586" xr:uid="{604F0262-AD6F-4A00-93EA-4DE46EDD6621}"/>
    <cellStyle name="Note 2 2 4" xfId="13270" xr:uid="{03F4CEBE-B812-4804-94CC-981D7EFAC630}"/>
    <cellStyle name="Note 2 2 5" xfId="6195" xr:uid="{7757230B-385C-4170-923A-6B54D6BF9440}"/>
    <cellStyle name="Note 2 2 6" xfId="296" xr:uid="{36A05AD4-4D5E-4D42-9114-86D05DEBBEF9}"/>
    <cellStyle name="Note 2 3" xfId="325" xr:uid="{E8D2EB1F-5BDE-41EC-81DD-6CD9DB9C7B40}"/>
    <cellStyle name="Note 2 3 2" xfId="8878" xr:uid="{F6486D0B-6DAD-457B-84B8-1D4DECE8754B}"/>
    <cellStyle name="Note 2 3 2 2" xfId="13274" xr:uid="{7B75CD89-DD57-4BFC-94DB-D68FFB5E57BC}"/>
    <cellStyle name="Note 2 3 3" xfId="7976" xr:uid="{ACA32CAE-FA07-4592-BFEA-FAC825974521}"/>
    <cellStyle name="Note 2 3 3 2" xfId="13275" xr:uid="{4BE6103B-6E87-43C4-8C51-F8A8BDC7692F}"/>
    <cellStyle name="Note 2 3 3 3" xfId="15587" xr:uid="{D9FD70A5-AA9A-4256-A3E5-3E6E310EECDD}"/>
    <cellStyle name="Note 2 3 4" xfId="13273" xr:uid="{751AC3D5-F9FE-4687-99C0-544F9E7BC061}"/>
    <cellStyle name="Note 2 3 5" xfId="6196" xr:uid="{0CA9A72C-950B-4D2A-B612-9F6126E1D4D3}"/>
    <cellStyle name="Note 2 4" xfId="359" xr:uid="{67383816-102B-4D86-9ABB-598F5CEDD369}"/>
    <cellStyle name="Note 2 4 2" xfId="8879" xr:uid="{7EAE75D6-6C8C-494F-9A16-DC16C99D01F5}"/>
    <cellStyle name="Note 2 4 2 2" xfId="13277" xr:uid="{A5B83E8B-B291-42F2-931D-25DEE4DE0EDE}"/>
    <cellStyle name="Note 2 4 3" xfId="7977" xr:uid="{5D827B9F-54DB-4A76-8554-B392F8A2576F}"/>
    <cellStyle name="Note 2 4 3 2" xfId="13278" xr:uid="{ECAFD239-2A0C-43A4-8C87-EC9963C0243D}"/>
    <cellStyle name="Note 2 4 3 3" xfId="15588" xr:uid="{4B4B7144-7084-4FDB-AE19-9D9E27A8477C}"/>
    <cellStyle name="Note 2 4 4" xfId="13276" xr:uid="{3DB12179-8F75-4751-929A-BF2C267B761F}"/>
    <cellStyle name="Note 2 4 5" xfId="6197" xr:uid="{955C7D8E-38C0-45CB-88DA-58C336AC787D}"/>
    <cellStyle name="Note 2 5" xfId="6198" xr:uid="{A3722E10-36C6-4F3E-AD79-155106419756}"/>
    <cellStyle name="Note 2 5 2" xfId="13279" xr:uid="{F78CA04D-54A5-4C7F-8641-EE6167B7CF1A}"/>
    <cellStyle name="Note 2 6" xfId="6194" xr:uid="{D02C4D7C-1431-4C8F-86CD-5AF029236756}"/>
    <cellStyle name="Note 2 6 2" xfId="13280" xr:uid="{5313EB01-579C-49AB-83C3-2009A7D8AE4D}"/>
    <cellStyle name="Note 2 7" xfId="13269" xr:uid="{3287C46C-B2EA-4A0B-83E5-F8C77225B85F}"/>
    <cellStyle name="Note 2 8" xfId="1272" xr:uid="{126340C4-32B9-443D-89F5-B92B0B29B652}"/>
    <cellStyle name="Note 2 8 2" xfId="15386" xr:uid="{2134CC58-8ACB-4180-B9B8-E7ED1A64426C}"/>
    <cellStyle name="Note 2 9" xfId="272" xr:uid="{51054CB6-F6CE-4CBF-A398-90E6C81F0C95}"/>
    <cellStyle name="Note 3" xfId="310" xr:uid="{70C88102-0B9E-40EC-A231-2DB25312C30F}"/>
    <cellStyle name="Note 3 2" xfId="6200" xr:uid="{C44BFD8F-AF90-4A1C-94E1-43EF5C831FBA}"/>
    <cellStyle name="Note 3 2 2" xfId="8880" xr:uid="{29C806DF-47EF-4A12-A443-D9D4E589D56C}"/>
    <cellStyle name="Note 3 2 2 2" xfId="13283" xr:uid="{7709992C-CA1C-4F99-A8A7-F77BC8293A60}"/>
    <cellStyle name="Note 3 2 3" xfId="7978" xr:uid="{89F2D76D-FBA0-4C25-8EB6-EE7BF0E86ADF}"/>
    <cellStyle name="Note 3 2 3 2" xfId="13284" xr:uid="{BA75E1E2-A653-450E-BB1A-8B87A3CFE9F7}"/>
    <cellStyle name="Note 3 2 3 3" xfId="15589" xr:uid="{475DB2A1-EEED-4AD2-849A-CA9E67E98EC1}"/>
    <cellStyle name="Note 3 2 4" xfId="13282" xr:uid="{D4A95414-447E-42B1-AFA2-E884A7396D5C}"/>
    <cellStyle name="Note 3 3" xfId="6201" xr:uid="{0653478D-5AE8-4C77-B654-8427C46450F5}"/>
    <cellStyle name="Note 3 3 2" xfId="8881" xr:uid="{425D1B61-0FB1-4220-9E39-3191F3B4EAE0}"/>
    <cellStyle name="Note 3 3 2 2" xfId="13286" xr:uid="{5E56BC19-A0C8-411C-B075-4B5A40DE7EE3}"/>
    <cellStyle name="Note 3 3 3" xfId="7979" xr:uid="{A6DCE030-F5AF-4EFB-896C-07A6B87F9981}"/>
    <cellStyle name="Note 3 3 3 2" xfId="13287" xr:uid="{BAD2D138-AB97-45FC-B9DC-DEF82096E9DA}"/>
    <cellStyle name="Note 3 3 3 3" xfId="15590" xr:uid="{568E5478-4DE0-4CF4-B93C-6B9E034F469A}"/>
    <cellStyle name="Note 3 3 4" xfId="13285" xr:uid="{A3D1F6C6-FDD8-44AE-ADD5-66D7FF405525}"/>
    <cellStyle name="Note 3 4" xfId="6202" xr:uid="{9531430C-B396-4348-AE37-49694AD4F1C7}"/>
    <cellStyle name="Note 3 4 2" xfId="8882" xr:uid="{811CD93A-0D32-4FE0-8AE3-645868DAA13B}"/>
    <cellStyle name="Note 3 4 2 2" xfId="13289" xr:uid="{AED8D1FD-5EAD-4EF6-B920-319B97291D3B}"/>
    <cellStyle name="Note 3 4 3" xfId="7980" xr:uid="{1272F932-A17E-41D6-B91B-D4862DB5C662}"/>
    <cellStyle name="Note 3 4 3 2" xfId="13290" xr:uid="{CEC11A25-B27D-418A-AAF3-04A052DF5EBA}"/>
    <cellStyle name="Note 3 4 3 3" xfId="15591" xr:uid="{2812ADD2-7971-402B-A043-FD25118C50B1}"/>
    <cellStyle name="Note 3 4 4" xfId="13288" xr:uid="{06D9500F-D0A8-405A-8DBA-7A3A4EDAAD39}"/>
    <cellStyle name="Note 3 5" xfId="6203" xr:uid="{9518424A-6BE8-45E9-A669-CC1E63431471}"/>
    <cellStyle name="Note 3 5 2" xfId="13291" xr:uid="{BFED664A-5E7D-47F9-B95E-1DEDB67CCEF2}"/>
    <cellStyle name="Note 3 6" xfId="6199" xr:uid="{B547F3D6-0BD8-45A9-9386-BB14E06175AA}"/>
    <cellStyle name="Note 3 6 2" xfId="13292" xr:uid="{F90BE881-0126-4F1A-A9AE-90F3D4AD7F8F}"/>
    <cellStyle name="Note 3 7" xfId="13281" xr:uid="{BF936814-6120-4335-B2AE-F946774BA78D}"/>
    <cellStyle name="Note 3 8" xfId="15377" xr:uid="{129DD331-3730-4BCC-99DE-0ADE514DE4A8}"/>
    <cellStyle name="Note 4" xfId="1273" xr:uid="{B894A4FB-B901-4F54-BC09-4BBF6B922A4B}"/>
    <cellStyle name="Note 4 2" xfId="6205" xr:uid="{0536E6AE-CB05-43A3-81A3-E5C76A3FAD4E}"/>
    <cellStyle name="Note 4 2 2" xfId="8883" xr:uid="{5E37EF6E-194A-4907-8D28-8DEC9F9A41D8}"/>
    <cellStyle name="Note 4 2 2 2" xfId="13295" xr:uid="{21FC248C-C1FC-45E0-B299-CFD4F2A6CCCF}"/>
    <cellStyle name="Note 4 2 3" xfId="7981" xr:uid="{661DF870-F1D9-48F9-A045-5603A32381F5}"/>
    <cellStyle name="Note 4 2 3 2" xfId="13296" xr:uid="{F85ED1C7-1A8F-47F9-89FA-104A6357BC8F}"/>
    <cellStyle name="Note 4 2 3 3" xfId="15592" xr:uid="{CC3BB435-6ED6-41CB-B86F-B1E5BDB222E2}"/>
    <cellStyle name="Note 4 2 4" xfId="13294" xr:uid="{2FE28092-4679-40B4-B83E-27B12964664E}"/>
    <cellStyle name="Note 4 3" xfId="6206" xr:uid="{9C448AA2-306E-4E08-B519-A6C04E851DB2}"/>
    <cellStyle name="Note 4 3 2" xfId="8884" xr:uid="{13664ADF-7B03-45C5-BE69-220685FDB31D}"/>
    <cellStyle name="Note 4 3 2 2" xfId="13298" xr:uid="{B61456C0-CE4C-4D33-9833-7D26A429ECE6}"/>
    <cellStyle name="Note 4 3 3" xfId="7982" xr:uid="{1BD916D8-4F2B-4B87-B2AC-266FA9C84721}"/>
    <cellStyle name="Note 4 3 3 2" xfId="13299" xr:uid="{7B7881C4-1EE7-4119-A9C9-2104EE99F03A}"/>
    <cellStyle name="Note 4 3 3 3" xfId="15593" xr:uid="{50419496-2072-4E12-8698-750BE0F5BCCC}"/>
    <cellStyle name="Note 4 3 4" xfId="13297" xr:uid="{576B9AFC-1A6D-4035-B984-2C04B5016939}"/>
    <cellStyle name="Note 4 4" xfId="6207" xr:uid="{67C58992-CA9E-4411-9021-1E72C94DEFD0}"/>
    <cellStyle name="Note 4 4 2" xfId="8885" xr:uid="{4EEF1A2C-6E82-4530-A24F-AA6B1DC827FA}"/>
    <cellStyle name="Note 4 4 2 2" xfId="13301" xr:uid="{51022EC5-2E71-4F42-A203-5D225158C9A2}"/>
    <cellStyle name="Note 4 4 3" xfId="7983" xr:uid="{AF72D189-3BC6-4029-B70B-C99F7ADCE171}"/>
    <cellStyle name="Note 4 4 3 2" xfId="13302" xr:uid="{31AC4B3C-839B-43CA-8547-9F6FE174DB9A}"/>
    <cellStyle name="Note 4 4 3 3" xfId="15594" xr:uid="{848FB713-E691-4E05-920C-1241ACA0A1A1}"/>
    <cellStyle name="Note 4 4 4" xfId="13300" xr:uid="{B317E6AA-5FD2-4350-91EF-F65558672A0B}"/>
    <cellStyle name="Note 4 5" xfId="6208" xr:uid="{194EEED7-3F92-45B4-BD58-CB0A7A9F0433}"/>
    <cellStyle name="Note 4 5 2" xfId="13303" xr:uid="{E6557DE8-FC3E-44DF-8565-D6B68286DE6B}"/>
    <cellStyle name="Note 4 6" xfId="6204" xr:uid="{5CE48BFC-CB84-413F-A424-BC64B11760E5}"/>
    <cellStyle name="Note 4 6 2" xfId="13304" xr:uid="{0EC15577-E94C-4865-AEF3-D9A00D3BC31C}"/>
    <cellStyle name="Note 4 7" xfId="13293" xr:uid="{EB9E7AE7-0033-40FC-A3F2-D41BBBB198BA}"/>
    <cellStyle name="Note 4 8" xfId="15387" xr:uid="{22558E46-FA5F-4D30-A8C6-59BFD2703C66}"/>
    <cellStyle name="Note 5" xfId="6209" xr:uid="{02E429C9-2799-4A56-A3BD-EA89B2B0F0A5}"/>
    <cellStyle name="Note 5 2" xfId="8886" xr:uid="{E4C455E3-107E-487D-9B18-EF1D98C71C99}"/>
    <cellStyle name="Note 5 2 2" xfId="13306" xr:uid="{413CF49F-0D3A-430E-8071-739DFD4F6279}"/>
    <cellStyle name="Note 5 3" xfId="7984" xr:uid="{04F4E80E-C131-4BBE-8906-292A5CE54A43}"/>
    <cellStyle name="Note 5 3 2" xfId="13307" xr:uid="{4EC32768-2F47-4BD5-BAD3-94E53F23037A}"/>
    <cellStyle name="Note 5 3 3" xfId="15595" xr:uid="{F9B7A57E-F42D-4A5C-8AB6-6FD3621E3614}"/>
    <cellStyle name="Note 5 4" xfId="13305" xr:uid="{D61D641C-2496-4C71-B018-6833CDD7DAA2}"/>
    <cellStyle name="Note 6" xfId="6210" xr:uid="{5307FAB7-8D38-46C2-8D95-087263E333CC}"/>
    <cellStyle name="Note 6 2" xfId="8887" xr:uid="{C1FF83C5-51B1-431A-AE0F-5C5B2093B731}"/>
    <cellStyle name="Note 6 2 2" xfId="13309" xr:uid="{21C5EF51-84CC-44AD-B6DB-982F120211FD}"/>
    <cellStyle name="Note 6 3" xfId="7985" xr:uid="{5F88B4A4-E6F3-4AF5-9D6F-037B0F50F7C7}"/>
    <cellStyle name="Note 6 3 2" xfId="13310" xr:uid="{C4AD6AAA-6663-48C8-A1AD-BE1DFD9F6108}"/>
    <cellStyle name="Note 6 3 3" xfId="15596" xr:uid="{0E181724-88C3-4949-9937-336137F3EF02}"/>
    <cellStyle name="Note 6 4" xfId="13308" xr:uid="{AF712EB4-E74E-40E8-B4AB-F4F54A45B1AE}"/>
    <cellStyle name="Note 7" xfId="6211" xr:uid="{BA927B6E-4FFA-44AD-AD4D-85C87C591558}"/>
    <cellStyle name="Note 7 2" xfId="8888" xr:uid="{5E58D7E3-C0EC-4462-BC09-4E70B3FA503F}"/>
    <cellStyle name="Note 7 2 2" xfId="13312" xr:uid="{9DBE3C1D-94F7-472A-816C-151C0D58A090}"/>
    <cellStyle name="Note 7 3" xfId="7986" xr:uid="{7D82FE59-F915-41F2-9551-A15FB5E82119}"/>
    <cellStyle name="Note 7 3 2" xfId="13313" xr:uid="{48821B7E-0940-49FD-99F3-A21C79F3EEE5}"/>
    <cellStyle name="Note 7 3 3" xfId="15597" xr:uid="{6355E5BE-38FA-475F-A80F-6D6527DB2CED}"/>
    <cellStyle name="Note 7 4" xfId="13311" xr:uid="{8256A857-7AAC-4614-AFDF-858DC846504B}"/>
    <cellStyle name="Note 8" xfId="6212" xr:uid="{AD394D57-BE4B-4CD9-B191-8BAF3352F301}"/>
    <cellStyle name="Note 8 2" xfId="8889" xr:uid="{FE649004-F209-4795-AD40-6468B2016EC6}"/>
    <cellStyle name="Note 8 2 2" xfId="13315" xr:uid="{D41864C1-1006-4CAD-A614-2F8E52886259}"/>
    <cellStyle name="Note 8 3" xfId="7987" xr:uid="{7C55A910-461E-4113-AC25-3532F996392D}"/>
    <cellStyle name="Note 8 3 2" xfId="13316" xr:uid="{48BC0D3B-DC78-496A-9D1A-60D2751E21BF}"/>
    <cellStyle name="Note 8 3 3" xfId="15598" xr:uid="{AE585E50-A649-4296-BBA9-A398A37F36F8}"/>
    <cellStyle name="Note 8 4" xfId="13314" xr:uid="{1A4CD36A-9BB2-45D7-81F4-27B0D1852EC9}"/>
    <cellStyle name="Note 9" xfId="6213" xr:uid="{3BC4BDB0-1EC3-4E21-A941-687E2BF1EDD8}"/>
    <cellStyle name="Note 9 2" xfId="8890" xr:uid="{69E46FBB-BA3E-4A9B-B5BE-3B4F1E97E358}"/>
    <cellStyle name="Note 9 2 2" xfId="13318" xr:uid="{954BC71D-E012-495F-8BD8-7E7F819E7A27}"/>
    <cellStyle name="Note 9 3" xfId="7988" xr:uid="{68E22AFE-81CB-415B-82AD-3B77FE556AFF}"/>
    <cellStyle name="Note 9 3 2" xfId="13319" xr:uid="{C65D3FFC-57FC-4EDE-861E-7A87E7706CC6}"/>
    <cellStyle name="Note 9 3 3" xfId="15599" xr:uid="{241B98C6-A732-4782-A3B9-8DFD066DE953}"/>
    <cellStyle name="Note 9 4" xfId="13317" xr:uid="{DBECD15D-B4A6-45E0-8EA9-F95C0C7FC343}"/>
    <cellStyle name="opskrif" xfId="63" xr:uid="{00000000-0005-0000-0000-000044000000}"/>
    <cellStyle name="OPSKRIF 2" xfId="6215" xr:uid="{893CC9CF-4718-46C7-ABC6-8C92D8835ECF}"/>
    <cellStyle name="OPSKRIF 2 10" xfId="6216" xr:uid="{1F8EE876-7177-4282-9988-D14C15E1E65D}"/>
    <cellStyle name="OPSKRIF 2 10 2" xfId="13322" xr:uid="{E1DE7140-67E8-4579-8D20-6217A9B1D552}"/>
    <cellStyle name="OPSKRIF 2 100" xfId="6217" xr:uid="{DB70BEC4-3D68-4A7F-82D9-FC97D9FA5323}"/>
    <cellStyle name="OPSKRIF 2 100 2" xfId="13323" xr:uid="{15CB7379-DCFF-4DD4-BC87-6BA7D15BFD1F}"/>
    <cellStyle name="OPSKRIF 2 101" xfId="6218" xr:uid="{E5DDC8C5-7784-4CB5-B735-79199BB27E60}"/>
    <cellStyle name="OPSKRIF 2 101 2" xfId="13324" xr:uid="{00634090-B055-4AB4-8876-F0AD1DA65A44}"/>
    <cellStyle name="OPSKRIF 2 102" xfId="6219" xr:uid="{882BFCEE-2B06-48DF-AFCA-6FEA95603D84}"/>
    <cellStyle name="OPSKRIF 2 102 2" xfId="13325" xr:uid="{6D2D3990-CE45-4A01-A552-8EFE21440625}"/>
    <cellStyle name="OPSKRIF 2 103" xfId="6220" xr:uid="{48680610-0261-4D58-A197-4541BC759F7B}"/>
    <cellStyle name="OPSKRIF 2 103 2" xfId="13326" xr:uid="{89107BB5-4632-4844-8B44-2C38E7041E82}"/>
    <cellStyle name="OPSKRIF 2 104" xfId="6221" xr:uid="{585B5F5C-DC8A-41BA-9FB4-68AC2B155606}"/>
    <cellStyle name="OPSKRIF 2 104 2" xfId="13327" xr:uid="{2975D684-9D11-4407-92F5-C790199D26FB}"/>
    <cellStyle name="OPSKRIF 2 105" xfId="6222" xr:uid="{0DF230B8-4A1A-43FB-9B2A-F49163949C92}"/>
    <cellStyle name="OPSKRIF 2 105 2" xfId="13328" xr:uid="{EB4C6180-CE1B-4D04-97F2-6CFF1E47AC7F}"/>
    <cellStyle name="OPSKRIF 2 106" xfId="6223" xr:uid="{3CEC3B51-ADCF-4BD5-8EA4-9B1BF10002B7}"/>
    <cellStyle name="OPSKRIF 2 106 2" xfId="13329" xr:uid="{7E1F081B-6C17-4721-9EED-92F8FBE8C101}"/>
    <cellStyle name="OPSKRIF 2 107" xfId="6224" xr:uid="{A6554FA0-128D-4FB4-891B-EBEA1FC9475B}"/>
    <cellStyle name="OPSKRIF 2 107 2" xfId="13330" xr:uid="{C5A2227F-78DC-4B03-AF19-B1C94490F794}"/>
    <cellStyle name="OPSKRIF 2 108" xfId="6225" xr:uid="{3C8B1E00-4A4E-4CE7-8754-32B76A244134}"/>
    <cellStyle name="OPSKRIF 2 108 2" xfId="13331" xr:uid="{62A5A1C6-8928-421F-889E-473D01A0C14B}"/>
    <cellStyle name="OPSKRIF 2 109" xfId="6226" xr:uid="{646B9343-3A8E-479A-A8E4-C269870A22F5}"/>
    <cellStyle name="OPSKRIF 2 109 2" xfId="13332" xr:uid="{9F0A0983-81D4-4C4E-9405-E8BDA4801D65}"/>
    <cellStyle name="OPSKRIF 2 11" xfId="6227" xr:uid="{507331CA-4035-4033-B917-13471A317D3A}"/>
    <cellStyle name="OPSKRIF 2 11 2" xfId="13333" xr:uid="{31C671C6-8794-429A-B118-380CA81D1C4B}"/>
    <cellStyle name="OPSKRIF 2 110" xfId="6228" xr:uid="{3B9BB8AF-DED1-43E2-A7EE-CDB06800C24D}"/>
    <cellStyle name="OPSKRIF 2 110 2" xfId="13334" xr:uid="{69E49CE8-04D9-432C-81EC-6311E60F00DA}"/>
    <cellStyle name="OPSKRIF 2 111" xfId="6229" xr:uid="{3543AF2A-2DEB-45C4-AA6D-FB889BBB3396}"/>
    <cellStyle name="OPSKRIF 2 111 2" xfId="13335" xr:uid="{876355A2-7655-4C44-97FF-06851F38E96D}"/>
    <cellStyle name="OPSKRIF 2 112" xfId="6230" xr:uid="{275C1D10-AF02-4379-A40C-E9AF7F734AF0}"/>
    <cellStyle name="OPSKRIF 2 112 2" xfId="13336" xr:uid="{2D0B37D4-19B6-4AB5-B519-2392495257C0}"/>
    <cellStyle name="OPSKRIF 2 113" xfId="6231" xr:uid="{61BFC24A-60FC-42AE-A4FA-3450440B0AAF}"/>
    <cellStyle name="OPSKRIF 2 113 2" xfId="13337" xr:uid="{11CDA81B-892A-4764-9CC2-74C08006367F}"/>
    <cellStyle name="OPSKRIF 2 114" xfId="6232" xr:uid="{4771BD80-CDA4-4266-A670-4E6A79297129}"/>
    <cellStyle name="OPSKRIF 2 114 2" xfId="13338" xr:uid="{C121DA18-E083-46A1-8B5A-983C4574BCBB}"/>
    <cellStyle name="OPSKRIF 2 115" xfId="6233" xr:uid="{46AF4231-9681-4A05-9EF4-453685CF2B7B}"/>
    <cellStyle name="OPSKRIF 2 115 2" xfId="13339" xr:uid="{7EA044FE-F7BB-452A-BE47-96865C9901D1}"/>
    <cellStyle name="OPSKRIF 2 116" xfId="6234" xr:uid="{7BB2C942-1D6A-4AE5-9A76-E2BF59DBA410}"/>
    <cellStyle name="OPSKRIF 2 116 2" xfId="13340" xr:uid="{98E94FC2-6F29-467C-8ED2-E5B9A9908D5F}"/>
    <cellStyle name="OPSKRIF 2 117" xfId="6235" xr:uid="{19F73E85-0B69-4EC1-913E-55E6E5679595}"/>
    <cellStyle name="OPSKRIF 2 117 2" xfId="13341" xr:uid="{2CD80D54-163B-4C61-B116-D62D8E4D2604}"/>
    <cellStyle name="OPSKRIF 2 118" xfId="6236" xr:uid="{84B7989F-5E8E-4335-B584-06F40872D7A0}"/>
    <cellStyle name="OPSKRIF 2 118 2" xfId="13342" xr:uid="{F2292B72-C31A-494F-BA23-599AF4736735}"/>
    <cellStyle name="OPSKRIF 2 119" xfId="6237" xr:uid="{B7798C24-9635-4AAC-8EFB-EFC37436CCC0}"/>
    <cellStyle name="OPSKRIF 2 119 2" xfId="13343" xr:uid="{20D48E29-3AC1-4D62-8535-354A17514D56}"/>
    <cellStyle name="OPSKRIF 2 12" xfId="6238" xr:uid="{2BFF0AA2-F23E-4048-AC5F-411DF1FF72E3}"/>
    <cellStyle name="OPSKRIF 2 12 2" xfId="13344" xr:uid="{A9DF18EB-4979-4FC6-8188-0D0AF9BC11FF}"/>
    <cellStyle name="OPSKRIF 2 120" xfId="6239" xr:uid="{9BF58FEC-A4D9-4BE2-8D11-99FFE5EC718C}"/>
    <cellStyle name="OPSKRIF 2 120 2" xfId="13345" xr:uid="{47640582-C89A-433A-892F-2CEE15A53244}"/>
    <cellStyle name="OPSKRIF 2 121" xfId="6240" xr:uid="{8B7574A4-AAEA-48EF-9B0F-39A717CA508F}"/>
    <cellStyle name="OPSKRIF 2 121 2" xfId="13346" xr:uid="{BC021D9F-2F17-4688-8479-075B48D73653}"/>
    <cellStyle name="OPSKRIF 2 122" xfId="6241" xr:uid="{6719C11B-E578-4FA7-87D9-2A8A211E0CB0}"/>
    <cellStyle name="OPSKRIF 2 122 2" xfId="13347" xr:uid="{22AADA4F-A501-4FB0-B7E5-FA56181E30E5}"/>
    <cellStyle name="OPSKRIF 2 123" xfId="6242" xr:uid="{696B1126-B35A-486F-81E5-E3385652DAF2}"/>
    <cellStyle name="OPSKRIF 2 123 2" xfId="13348" xr:uid="{4E85F92A-BD9A-4558-8A00-901024EDBF22}"/>
    <cellStyle name="OPSKRIF 2 124" xfId="6243" xr:uid="{6F816171-03FC-4DE7-BD18-746D183ECE41}"/>
    <cellStyle name="OPSKRIF 2 124 2" xfId="13349" xr:uid="{6DC1B953-5810-41BB-83EC-07991CB35D08}"/>
    <cellStyle name="OPSKRIF 2 125" xfId="6244" xr:uid="{553B8204-B193-47B1-BBDE-C6B1A6156083}"/>
    <cellStyle name="OPSKRIF 2 125 2" xfId="13350" xr:uid="{8E386EBC-CC12-4215-A78C-EC7F51CC3B45}"/>
    <cellStyle name="OPSKRIF 2 126" xfId="6245" xr:uid="{05473928-DA0A-4123-9507-A6023897E038}"/>
    <cellStyle name="OPSKRIF 2 126 2" xfId="13351" xr:uid="{B919E64E-CB10-41BD-8417-C0504B12FC84}"/>
    <cellStyle name="OPSKRIF 2 127" xfId="6246" xr:uid="{AF62E029-2FEC-4AFC-90C5-81E3361D662D}"/>
    <cellStyle name="OPSKRIF 2 127 2" xfId="13352" xr:uid="{1329E1E1-B976-42DD-88F1-A2D4DD47DFCA}"/>
    <cellStyle name="OPSKRIF 2 128" xfId="6247" xr:uid="{7CC51B0F-D788-49BE-B1E6-A81A5998AB7C}"/>
    <cellStyle name="OPSKRIF 2 128 2" xfId="13353" xr:uid="{7069C677-EA5C-46AE-A2F3-9EB90A46AFFB}"/>
    <cellStyle name="OPSKRIF 2 129" xfId="6248" xr:uid="{34A7EB23-9F70-45DA-9BA0-567B1C992682}"/>
    <cellStyle name="OPSKRIF 2 129 2" xfId="13354" xr:uid="{372E72E5-5AB4-4EF0-9983-039CECF79891}"/>
    <cellStyle name="OPSKRIF 2 13" xfId="6249" xr:uid="{CC439841-E7BC-405A-A7FC-B064BE234B83}"/>
    <cellStyle name="OPSKRIF 2 13 2" xfId="13355" xr:uid="{1EA12535-034D-4CFF-A880-D7C54FCE3F68}"/>
    <cellStyle name="OPSKRIF 2 130" xfId="6250" xr:uid="{5182D1B9-5B82-4DA5-A1C7-E220272AD234}"/>
    <cellStyle name="OPSKRIF 2 130 2" xfId="13356" xr:uid="{F25AB2C4-3256-4E6B-8F33-23C329C2844A}"/>
    <cellStyle name="OPSKRIF 2 131" xfId="6251" xr:uid="{08694908-2D52-46B1-89DC-14B36D920583}"/>
    <cellStyle name="OPSKRIF 2 131 2" xfId="13357" xr:uid="{38BF2243-1668-4E63-9B0A-31327327AE3D}"/>
    <cellStyle name="OPSKRIF 2 132" xfId="6252" xr:uid="{70CF0374-C315-47FF-A7BB-B1FE3A0EFCD9}"/>
    <cellStyle name="OPSKRIF 2 132 2" xfId="13358" xr:uid="{A1837A23-376B-41D3-88E5-1162D26D6E99}"/>
    <cellStyle name="OPSKRIF 2 133" xfId="6253" xr:uid="{17DA2C14-ED78-446F-B8BA-D09D8BC017E3}"/>
    <cellStyle name="OPSKRIF 2 133 2" xfId="13359" xr:uid="{3FBBD8F7-2FEE-4072-A8A4-20529C44CE71}"/>
    <cellStyle name="OPSKRIF 2 134" xfId="6254" xr:uid="{4215F178-CDFA-4808-A9B9-5FE17D98D86B}"/>
    <cellStyle name="OPSKRIF 2 134 2" xfId="13360" xr:uid="{1EE9FFD3-1F73-4EF8-8871-93362BC71D99}"/>
    <cellStyle name="OPSKRIF 2 135" xfId="6255" xr:uid="{34BAA27E-67AB-4EF6-91EB-0F3A62EF637C}"/>
    <cellStyle name="OPSKRIF 2 135 2" xfId="13361" xr:uid="{926D1E9E-D84A-4205-B94F-5BDB66A79052}"/>
    <cellStyle name="OPSKRIF 2 136" xfId="6256" xr:uid="{8EA571A7-1A1D-4F87-80E1-D0A6918E64E8}"/>
    <cellStyle name="OPSKRIF 2 136 2" xfId="13362" xr:uid="{80834B56-0D3D-454D-B1CC-F33CEDDBE22C}"/>
    <cellStyle name="OPSKRIF 2 137" xfId="6257" xr:uid="{1D9A3B65-A8A8-4739-AD2E-33BA3D9D108F}"/>
    <cellStyle name="OPSKRIF 2 137 2" xfId="13363" xr:uid="{47F12F80-6B02-45B3-BCAC-12421D23117F}"/>
    <cellStyle name="OPSKRIF 2 138" xfId="6258" xr:uid="{42868D25-9A93-4278-8C41-540CE984D4CC}"/>
    <cellStyle name="OPSKRIF 2 138 2" xfId="13364" xr:uid="{349BBCB8-4680-4AAB-A255-2A0C982A4848}"/>
    <cellStyle name="OPSKRIF 2 139" xfId="6259" xr:uid="{7E35B165-D4EB-454C-B412-0587C8B19E9B}"/>
    <cellStyle name="OPSKRIF 2 139 2" xfId="13365" xr:uid="{5C935276-7E2B-4667-99C1-4F6B51ED1D91}"/>
    <cellStyle name="OPSKRIF 2 14" xfId="6260" xr:uid="{C5CCF20A-5E21-40C4-ADAA-A80FD520A8E0}"/>
    <cellStyle name="OPSKRIF 2 14 2" xfId="13366" xr:uid="{1210ED3F-B516-4530-BAC3-B1E0CF4ABD20}"/>
    <cellStyle name="OPSKRIF 2 140" xfId="6261" xr:uid="{866196A5-B3D6-4E00-9ED0-E576826DE7D5}"/>
    <cellStyle name="OPSKRIF 2 140 2" xfId="13367" xr:uid="{8BF801A3-C4D3-44D4-97C4-84643BC47469}"/>
    <cellStyle name="OPSKRIF 2 141" xfId="6262" xr:uid="{A9A390D5-6523-4A21-8788-490B746A0114}"/>
    <cellStyle name="OPSKRIF 2 141 2" xfId="13368" xr:uid="{D9FBB4C6-34DE-43A1-9433-FE3E4306AC60}"/>
    <cellStyle name="OPSKRIF 2 142" xfId="6263" xr:uid="{22FF3224-2B98-446B-A5A5-811632B50811}"/>
    <cellStyle name="OPSKRIF 2 142 2" xfId="13369" xr:uid="{E814E2F4-B38C-47BA-8B73-904D27848388}"/>
    <cellStyle name="OPSKRIF 2 143" xfId="6264" xr:uid="{747940C9-1165-41B7-A629-E0FABCA2CF8C}"/>
    <cellStyle name="OPSKRIF 2 143 2" xfId="13370" xr:uid="{FD686E25-F9B5-4D1C-81E4-EF3F18673F31}"/>
    <cellStyle name="OPSKRIF 2 144" xfId="6265" xr:uid="{094B6BE6-5C5D-438C-8B47-9A0C3D8F9C5F}"/>
    <cellStyle name="OPSKRIF 2 144 2" xfId="13371" xr:uid="{1AB23C4F-C4DE-4745-B6A5-AF3DC8111867}"/>
    <cellStyle name="OPSKRIF 2 145" xfId="6266" xr:uid="{459FA697-4535-4473-887D-186E602B121A}"/>
    <cellStyle name="OPSKRIF 2 145 2" xfId="13372" xr:uid="{DE50BE8B-2F9B-4072-A9B7-6D066E76F7AA}"/>
    <cellStyle name="OPSKRIF 2 146" xfId="6267" xr:uid="{C31397D2-FD59-4F2D-9C24-8B1BCC27D7F4}"/>
    <cellStyle name="OPSKRIF 2 146 2" xfId="13373" xr:uid="{535E6CF2-36EA-430A-8155-AED4FD82FB57}"/>
    <cellStyle name="OPSKRIF 2 147" xfId="6268" xr:uid="{6089925B-760E-43FB-B627-347C6F3EB4BF}"/>
    <cellStyle name="OPSKRIF 2 147 2" xfId="13374" xr:uid="{2C2FF4D4-104E-4E5D-A759-76E838B5BC65}"/>
    <cellStyle name="OPSKRIF 2 148" xfId="6269" xr:uid="{F6A1F387-3C80-4424-A269-E63406E0C2E6}"/>
    <cellStyle name="OPSKRIF 2 148 2" xfId="13375" xr:uid="{09377E84-0CF8-4696-8D9E-187D0A718887}"/>
    <cellStyle name="OPSKRIF 2 149" xfId="6270" xr:uid="{09DF4090-9B5C-4321-AD93-FB2ECDE2099C}"/>
    <cellStyle name="OPSKRIF 2 149 2" xfId="13376" xr:uid="{C13576F4-F6EA-4B73-81D0-70A75A3421CA}"/>
    <cellStyle name="OPSKRIF 2 15" xfId="6271" xr:uid="{AB70F876-9938-47EE-85BB-1EC9030F67B5}"/>
    <cellStyle name="OPSKRIF 2 15 2" xfId="13377" xr:uid="{A97BC02E-AC6A-47F8-9CBE-6EAA2A991AF9}"/>
    <cellStyle name="OPSKRIF 2 150" xfId="6272" xr:uid="{9A2FC6CD-84F8-4C12-88B5-A2D06722B5B3}"/>
    <cellStyle name="OPSKRIF 2 150 2" xfId="13378" xr:uid="{979FD596-07D7-4B71-93E8-D514F4C71492}"/>
    <cellStyle name="OPSKRIF 2 151" xfId="6273" xr:uid="{96DD65F9-748E-4DDD-A0ED-4BAF83EBD8DC}"/>
    <cellStyle name="OPSKRIF 2 151 2" xfId="13379" xr:uid="{4A0E3715-5FAE-4438-B71B-24D23EE2E14C}"/>
    <cellStyle name="OPSKRIF 2 152" xfId="6274" xr:uid="{DDEA81B9-FD8F-4491-B2C0-0F67190EAA83}"/>
    <cellStyle name="OPSKRIF 2 152 2" xfId="13380" xr:uid="{3D245EBB-ADF2-448D-86A9-8669D3439A5E}"/>
    <cellStyle name="OPSKRIF 2 153" xfId="6275" xr:uid="{C34256AC-304D-44FF-AEAA-5BDD60DD05D5}"/>
    <cellStyle name="OPSKRIF 2 153 2" xfId="13381" xr:uid="{7CAC4A5A-8213-45E2-B2A8-84EE1B6B90E2}"/>
    <cellStyle name="OPSKRIF 2 154" xfId="6276" xr:uid="{66EB397F-36B8-4454-889C-CA11181FC014}"/>
    <cellStyle name="OPSKRIF 2 154 2" xfId="13382" xr:uid="{AF9DF1CD-FD3E-4F59-B4AD-40AE64C12BAE}"/>
    <cellStyle name="OPSKRIF 2 155" xfId="6277" xr:uid="{90D3CDA6-8E6C-4A0C-B31B-514B0FCDFC6A}"/>
    <cellStyle name="OPSKRIF 2 155 2" xfId="13383" xr:uid="{8BCFED8F-6CDD-48DD-85DC-E1232FE2B907}"/>
    <cellStyle name="OPSKRIF 2 156" xfId="6278" xr:uid="{C5CF4CA7-C2F9-476C-A2C0-C1E163E08803}"/>
    <cellStyle name="OPSKRIF 2 156 2" xfId="13384" xr:uid="{8C03809D-4D12-42CB-87BF-48FBA1204E57}"/>
    <cellStyle name="OPSKRIF 2 157" xfId="6279" xr:uid="{A41891F1-7947-41B8-8947-065098C44B17}"/>
    <cellStyle name="OPSKRIF 2 157 2" xfId="13385" xr:uid="{B548ED01-4266-4ACB-907B-2CB23C411828}"/>
    <cellStyle name="OPSKRIF 2 158" xfId="6280" xr:uid="{A9DE74D2-D1AE-4F84-9B13-231D83D8197F}"/>
    <cellStyle name="OPSKRIF 2 158 2" xfId="13386" xr:uid="{7246FEF9-1DFE-429A-96E6-1AA272A8054F}"/>
    <cellStyle name="OPSKRIF 2 159" xfId="6281" xr:uid="{F591EAD5-99DC-4F14-ACD2-B07302B42899}"/>
    <cellStyle name="OPSKRIF 2 159 2" xfId="13387" xr:uid="{A5DA305A-DDCA-4D56-A91C-23B0C86F131E}"/>
    <cellStyle name="OPSKRIF 2 16" xfId="6282" xr:uid="{17F0D0F7-B035-4933-94B4-7D6614DF37C2}"/>
    <cellStyle name="OPSKRIF 2 16 2" xfId="13388" xr:uid="{AC042787-05FF-40B9-80BC-41411BB4E186}"/>
    <cellStyle name="OPSKRIF 2 160" xfId="6283" xr:uid="{E158F048-CC6E-4D42-892E-9E3F832E3548}"/>
    <cellStyle name="OPSKRIF 2 160 2" xfId="13389" xr:uid="{B3E403E6-7287-4DAB-97BF-DA510FBC71EB}"/>
    <cellStyle name="OPSKRIF 2 161" xfId="6284" xr:uid="{355CF675-304C-4CB5-A6D0-E7F3C37BAD83}"/>
    <cellStyle name="OPSKRIF 2 161 2" xfId="13390" xr:uid="{053645C2-CABC-4016-98D2-D903298FF06E}"/>
    <cellStyle name="OPSKRIF 2 162" xfId="6285" xr:uid="{5DF1909E-936B-41EC-A7AC-DEB048C16B3E}"/>
    <cellStyle name="OPSKRIF 2 162 2" xfId="13391" xr:uid="{F02CCF6A-C6AF-46D6-A188-DFB4A72C6E04}"/>
    <cellStyle name="OPSKRIF 2 163" xfId="6286" xr:uid="{27775D50-9FEE-4867-A5C0-4C3F8CC7B4F4}"/>
    <cellStyle name="OPSKRIF 2 163 2" xfId="13392" xr:uid="{8011F70F-7C6A-4ABF-90FF-2F07FF8302CE}"/>
    <cellStyle name="OPSKRIF 2 164" xfId="6287" xr:uid="{71591D20-3E21-4E5C-9968-47A4DF52F070}"/>
    <cellStyle name="OPSKRIF 2 164 2" xfId="13393" xr:uid="{7B53B67F-2D56-450E-B138-873F9BA8613A}"/>
    <cellStyle name="OPSKRIF 2 165" xfId="6288" xr:uid="{FF4B6A82-05CC-4D78-9D0B-D684B7D0B00B}"/>
    <cellStyle name="OPSKRIF 2 165 2" xfId="13394" xr:uid="{8C31A6A0-A648-414D-9C3D-07880D1F3F58}"/>
    <cellStyle name="OPSKRIF 2 166" xfId="6289" xr:uid="{961F5921-D9F9-4326-9FD1-CAC4DAE1FE9E}"/>
    <cellStyle name="OPSKRIF 2 166 2" xfId="13395" xr:uid="{919A87B6-7408-4E76-B26E-7384AA5AFA40}"/>
    <cellStyle name="OPSKRIF 2 167" xfId="6290" xr:uid="{04651316-4C95-4586-9621-2D45569ACE33}"/>
    <cellStyle name="OPSKRIF 2 167 2" xfId="13396" xr:uid="{F7508E01-38F1-4D7E-A4C0-D49C4F3713CA}"/>
    <cellStyle name="OPSKRIF 2 168" xfId="6291" xr:uid="{31275D06-9D28-412C-BAAA-D52126E81717}"/>
    <cellStyle name="OPSKRIF 2 168 2" xfId="13397" xr:uid="{C633EFD8-3CCD-48B3-9EA3-57E2E2727473}"/>
    <cellStyle name="OPSKRIF 2 169" xfId="6292" xr:uid="{DB54EB7E-280A-4DDB-BAF7-4DC3FD1026AF}"/>
    <cellStyle name="OPSKRIF 2 169 2" xfId="13398" xr:uid="{B0783B66-5D56-4FE0-A8D5-3B11B8CE6504}"/>
    <cellStyle name="OPSKRIF 2 17" xfId="6293" xr:uid="{4B762919-33DF-4FC0-95A7-73EA5273B1FD}"/>
    <cellStyle name="OPSKRIF 2 17 2" xfId="13399" xr:uid="{CAAFF5F0-88C7-4BDA-8DBC-C4F18B4650AC}"/>
    <cellStyle name="OPSKRIF 2 170" xfId="6294" xr:uid="{6880F419-5E8C-4DB8-9727-78705A4C5697}"/>
    <cellStyle name="OPSKRIF 2 170 2" xfId="13400" xr:uid="{92F6BB30-2E1F-4848-A9C4-C3DA920E83CE}"/>
    <cellStyle name="OPSKRIF 2 171" xfId="6295" xr:uid="{395FE680-794E-44AF-A111-64A7596D9A2D}"/>
    <cellStyle name="OPSKRIF 2 171 2" xfId="13401" xr:uid="{5EA91C9C-47B4-4671-B38E-5B58CFDF5783}"/>
    <cellStyle name="OPSKRIF 2 172" xfId="6296" xr:uid="{EE956B1B-C4E8-408F-802A-302D33D5E1F3}"/>
    <cellStyle name="OPSKRIF 2 172 2" xfId="13402" xr:uid="{3A6494AC-B8E8-4A2A-984F-8D255811D288}"/>
    <cellStyle name="OPSKRIF 2 173" xfId="6297" xr:uid="{10074B74-9CDE-4F8E-B841-F2E9BA0D0864}"/>
    <cellStyle name="OPSKRIF 2 173 2" xfId="13403" xr:uid="{B7CE7743-1850-46F4-B7E2-D342CCD7BB54}"/>
    <cellStyle name="OPSKRIF 2 174" xfId="6298" xr:uid="{0BE52F61-F2EB-4F48-806A-02812EDD166B}"/>
    <cellStyle name="OPSKRIF 2 174 2" xfId="13404" xr:uid="{29D96677-F2AA-469E-BE9A-AD5B7F7D6218}"/>
    <cellStyle name="OPSKRIF 2 175" xfId="6299" xr:uid="{BC573A34-62D3-46B8-879F-1EAB64E10E73}"/>
    <cellStyle name="OPSKRIF 2 175 2" xfId="13405" xr:uid="{15B24F61-F712-4BFC-9BC5-1BCC07996202}"/>
    <cellStyle name="OPSKRIF 2 176" xfId="6300" xr:uid="{CDE81450-65B3-4C34-8021-5D0DBE1A25BC}"/>
    <cellStyle name="OPSKRIF 2 176 2" xfId="13406" xr:uid="{2E199DD7-8F93-45E0-8518-663CC4F53C66}"/>
    <cellStyle name="OPSKRIF 2 177" xfId="6301" xr:uid="{C12124A1-F5CB-456B-9A02-32A644341424}"/>
    <cellStyle name="OPSKRIF 2 177 2" xfId="13407" xr:uid="{7B68FDB2-43D2-4B32-912B-4075C29C5D98}"/>
    <cellStyle name="OPSKRIF 2 178" xfId="6302" xr:uid="{19B921D8-D90A-452B-8A20-119475C92D55}"/>
    <cellStyle name="OPSKRIF 2 178 2" xfId="13408" xr:uid="{09BCC4E9-63A2-4563-BE32-95BAE2ED0717}"/>
    <cellStyle name="OPSKRIF 2 179" xfId="6303" xr:uid="{91C205E7-E878-4D74-BC53-8E26C6A78896}"/>
    <cellStyle name="OPSKRIF 2 179 2" xfId="13409" xr:uid="{C0DAAD68-4EA4-47A2-873D-4869AEAC262B}"/>
    <cellStyle name="OPSKRIF 2 18" xfId="6304" xr:uid="{823BA9E5-7214-45DE-9AEB-3065CB10CDB3}"/>
    <cellStyle name="OPSKRIF 2 18 2" xfId="13410" xr:uid="{C91394AD-1935-48A2-B1FC-DB17669116C6}"/>
    <cellStyle name="OPSKRIF 2 180" xfId="6305" xr:uid="{6C64AB13-871A-4A40-8666-4946EB62864F}"/>
    <cellStyle name="OPSKRIF 2 180 2" xfId="13411" xr:uid="{59403012-F06F-4E5B-A75E-DB67BA2B7347}"/>
    <cellStyle name="OPSKRIF 2 181" xfId="6306" xr:uid="{D997A067-187E-4F42-A3C1-2D162DC28450}"/>
    <cellStyle name="OPSKRIF 2 181 2" xfId="13412" xr:uid="{7B1C5DAB-D8B4-4191-9966-B9D4AFF542D2}"/>
    <cellStyle name="OPSKRIF 2 182" xfId="6307" xr:uid="{E53CB328-3953-44CB-B99C-7E5236061174}"/>
    <cellStyle name="OPSKRIF 2 182 2" xfId="13413" xr:uid="{0B7FF72F-F1A8-4A85-8400-C1227762BFA8}"/>
    <cellStyle name="OPSKRIF 2 183" xfId="6308" xr:uid="{EAF54B30-BB22-4B57-8720-DB071F91D43C}"/>
    <cellStyle name="OPSKRIF 2 183 2" xfId="13414" xr:uid="{EC09DEEE-30F6-4BB9-B0BC-989DD17DB467}"/>
    <cellStyle name="OPSKRIF 2 184" xfId="6309" xr:uid="{CAE74945-6DF8-41C7-8D5D-92C2DF9FBCFF}"/>
    <cellStyle name="OPSKRIF 2 184 2" xfId="13415" xr:uid="{0AB92D37-5A35-4D6E-92A1-B705F1292148}"/>
    <cellStyle name="OPSKRIF 2 185" xfId="6310" xr:uid="{6B23EF33-93A6-4423-90EF-655594BB3DA1}"/>
    <cellStyle name="OPSKRIF 2 185 2" xfId="13416" xr:uid="{C777ED5F-A573-4511-93F5-A81257F09371}"/>
    <cellStyle name="OPSKRIF 2 186" xfId="6311" xr:uid="{71AB2888-FC85-4B12-BA75-AF83988F8124}"/>
    <cellStyle name="OPSKRIF 2 186 2" xfId="13417" xr:uid="{DB443B08-7A1D-46C1-95C1-ADC60075AB46}"/>
    <cellStyle name="OPSKRIF 2 187" xfId="6312" xr:uid="{966B5524-2E65-474A-9C65-9E1C55BAFC98}"/>
    <cellStyle name="OPSKRIF 2 187 2" xfId="13418" xr:uid="{B4ABA5E4-0A78-4FA8-81EC-DB7905A47E7F}"/>
    <cellStyle name="OPSKRIF 2 188" xfId="6313" xr:uid="{8C9E6019-BA14-4E97-B938-36C7510E47C9}"/>
    <cellStyle name="OPSKRIF 2 188 2" xfId="13419" xr:uid="{F652C1D9-4384-471D-9FEE-037BCED7CE42}"/>
    <cellStyle name="OPSKRIF 2 189" xfId="6314" xr:uid="{8549C1DE-07C1-4E6B-92CA-0281EEA1EE10}"/>
    <cellStyle name="OPSKRIF 2 189 2" xfId="13420" xr:uid="{16278E65-75F2-4341-A191-997392542B1C}"/>
    <cellStyle name="OPSKRIF 2 19" xfId="6315" xr:uid="{944E923E-A90A-447B-A87A-83B6773413F2}"/>
    <cellStyle name="OPSKRIF 2 19 2" xfId="13421" xr:uid="{6B764E46-C156-49B4-9063-236DDC2FC36B}"/>
    <cellStyle name="OPSKRIF 2 190" xfId="6316" xr:uid="{DF854654-9B87-4832-B0A8-1025D1EE487B}"/>
    <cellStyle name="OPSKRIF 2 190 2" xfId="13422" xr:uid="{2403BA92-70EA-4686-80F5-3383A65BB5E8}"/>
    <cellStyle name="OPSKRIF 2 191" xfId="6317" xr:uid="{A6F04992-3FAB-4194-911B-557444A6FBE9}"/>
    <cellStyle name="OPSKRIF 2 191 2" xfId="13423" xr:uid="{A0492331-60BA-4310-BB4B-656AFF3E1086}"/>
    <cellStyle name="OPSKRIF 2 192" xfId="6318" xr:uid="{5632A9F0-3FE1-4907-AF24-0A663952B9FB}"/>
    <cellStyle name="OPSKRIF 2 192 2" xfId="13424" xr:uid="{78CA39C5-F586-4869-8679-A282BF018FB7}"/>
    <cellStyle name="OPSKRIF 2 193" xfId="6319" xr:uid="{1755269A-8468-45FE-8A8A-F418C1FED624}"/>
    <cellStyle name="OPSKRIF 2 193 2" xfId="13425" xr:uid="{06998FCE-819F-4CCA-80FE-14A213F69CBE}"/>
    <cellStyle name="OPSKRIF 2 194" xfId="6320" xr:uid="{C83E8741-1A5B-44A6-B2C6-AC0BAB1B6893}"/>
    <cellStyle name="OPSKRIF 2 194 2" xfId="13426" xr:uid="{9D0DA1BA-6715-4856-BC5E-C70195142402}"/>
    <cellStyle name="OPSKRIF 2 195" xfId="6321" xr:uid="{A7F74B2A-BC40-4670-B75E-9515D3486926}"/>
    <cellStyle name="OPSKRIF 2 195 2" xfId="13427" xr:uid="{AE920C58-452F-4778-B342-405869B5AA8A}"/>
    <cellStyle name="OPSKRIF 2 196" xfId="6322" xr:uid="{0A46129D-F793-40F4-BBBF-49974A840693}"/>
    <cellStyle name="OPSKRIF 2 196 2" xfId="13428" xr:uid="{BAC5F6ED-087C-4F3A-817F-F6C17080FDFC}"/>
    <cellStyle name="OPSKRIF 2 197" xfId="6323" xr:uid="{BD67D48F-6D98-4B05-BC52-2934EBADB30F}"/>
    <cellStyle name="OPSKRIF 2 197 2" xfId="13429" xr:uid="{EBB22520-DA40-42D4-B451-34CBFBB9499B}"/>
    <cellStyle name="OPSKRIF 2 198" xfId="6324" xr:uid="{AA245148-DB04-49BE-91FA-17A59E03B7C4}"/>
    <cellStyle name="OPSKRIF 2 198 2" xfId="13430" xr:uid="{82B87118-E797-4376-AE2A-262969B9C5CF}"/>
    <cellStyle name="OPSKRIF 2 199" xfId="6325" xr:uid="{4369F357-D025-4802-A41A-75AA88C3CF38}"/>
    <cellStyle name="OPSKRIF 2 199 2" xfId="13431" xr:uid="{AA4B818D-3DEE-481C-BADC-E9539E47D35D}"/>
    <cellStyle name="OPSKRIF 2 2" xfId="6326" xr:uid="{05CA6A55-AA57-4CF7-98F8-BFB509E8D795}"/>
    <cellStyle name="OPSKRIF 2 2 2" xfId="13432" xr:uid="{3525402F-65A6-422D-9EEF-1551709BF89E}"/>
    <cellStyle name="OPSKRIF 2 20" xfId="6327" xr:uid="{FF96E137-47E7-44DD-AE1C-26583785D562}"/>
    <cellStyle name="OPSKRIF 2 20 2" xfId="13433" xr:uid="{CC0E1F13-C7DE-4DDD-A514-E50BE2ED3895}"/>
    <cellStyle name="OPSKRIF 2 200" xfId="6328" xr:uid="{155351DB-A27C-4570-B854-2871633057EB}"/>
    <cellStyle name="OPSKRIF 2 200 2" xfId="13434" xr:uid="{E548704C-E2FC-40D4-89FB-940C4186B81B}"/>
    <cellStyle name="OPSKRIF 2 201" xfId="6329" xr:uid="{D0CACEEE-1D9B-4304-8E94-4CAD38B64DA5}"/>
    <cellStyle name="OPSKRIF 2 201 2" xfId="13435" xr:uid="{378D0FF8-0DED-4A58-9B18-F5D5F81BE000}"/>
    <cellStyle name="OPSKRIF 2 202" xfId="6330" xr:uid="{7105BABA-5ACF-42B0-A4E1-148A11E713E4}"/>
    <cellStyle name="OPSKRIF 2 202 2" xfId="13436" xr:uid="{33B6AD17-A95A-4502-BE59-61C4AE4B0C30}"/>
    <cellStyle name="OPSKRIF 2 203" xfId="6331" xr:uid="{D8CB4B5F-2A9B-466D-B016-7EFB7B627159}"/>
    <cellStyle name="OPSKRIF 2 203 2" xfId="13437" xr:uid="{506056B5-DE3D-416B-907D-D5BBAD866F93}"/>
    <cellStyle name="OPSKRIF 2 204" xfId="6332" xr:uid="{82C6E3DF-7CF6-4F0D-9C99-F939ADCB2877}"/>
    <cellStyle name="OPSKRIF 2 204 2" xfId="13438" xr:uid="{92D0CC29-329B-4349-93AF-E3B80231378A}"/>
    <cellStyle name="OPSKRIF 2 205" xfId="6333" xr:uid="{95A2BBC1-BE5E-489C-B585-3E3A944AD8B9}"/>
    <cellStyle name="OPSKRIF 2 205 2" xfId="13439" xr:uid="{B6DDC78B-310B-4AE9-AF21-7224A1C65517}"/>
    <cellStyle name="OPSKRIF 2 206" xfId="6334" xr:uid="{8F887F68-306A-45B7-8E02-65D38E60604B}"/>
    <cellStyle name="OPSKRIF 2 206 2" xfId="13440" xr:uid="{45C6E78B-A7B3-4043-B2BA-0830CFF476C1}"/>
    <cellStyle name="OPSKRIF 2 207" xfId="6335" xr:uid="{2BDB48C9-FB0D-40D1-97DC-60E4EC9D838B}"/>
    <cellStyle name="OPSKRIF 2 207 2" xfId="13441" xr:uid="{145533F8-00C1-4408-B0B7-DB57E5412046}"/>
    <cellStyle name="OPSKRIF 2 208" xfId="6336" xr:uid="{F828D120-E660-402B-8330-44BB184660A0}"/>
    <cellStyle name="OPSKRIF 2 208 2" xfId="13442" xr:uid="{A5A3BD8A-1647-42FC-9AC6-999DE9E27E69}"/>
    <cellStyle name="OPSKRIF 2 209" xfId="6337" xr:uid="{942928F9-1B18-4DA0-BD59-A939E9A8FF31}"/>
    <cellStyle name="OPSKRIF 2 209 2" xfId="13443" xr:uid="{0D63AEEC-3F80-40D4-93F8-FBEB65D3E7FF}"/>
    <cellStyle name="OPSKRIF 2 21" xfId="6338" xr:uid="{770128D9-2007-45D5-9CF8-44D53422C13A}"/>
    <cellStyle name="OPSKRIF 2 21 2" xfId="13444" xr:uid="{90CA5DBA-1E2C-41B6-8E67-E6BBFEDBD299}"/>
    <cellStyle name="OPSKRIF 2 210" xfId="6339" xr:uid="{905E89B9-9389-4F95-A868-CFFB64F2AB5E}"/>
    <cellStyle name="OPSKRIF 2 210 2" xfId="13445" xr:uid="{A15F6D14-61CE-47BD-9483-38F6250BC537}"/>
    <cellStyle name="OPSKRIF 2 211" xfId="6340" xr:uid="{AD7A3629-20DD-429A-865A-3535EC6FF396}"/>
    <cellStyle name="OPSKRIF 2 211 2" xfId="13446" xr:uid="{31E2735A-558C-4AEA-9675-0174DD55B644}"/>
    <cellStyle name="OPSKRIF 2 212" xfId="6341" xr:uid="{B5AA514C-AFD6-4F14-8D6B-2CAEDA465A53}"/>
    <cellStyle name="OPSKRIF 2 212 2" xfId="13447" xr:uid="{A89FD8FA-C021-4539-9046-4B3003910771}"/>
    <cellStyle name="OPSKRIF 2 213" xfId="6342" xr:uid="{F68CA207-FA1F-4DD8-853C-A17304078B76}"/>
    <cellStyle name="OPSKRIF 2 213 2" xfId="13448" xr:uid="{84A81739-1518-4F6F-A59E-2A43125380A3}"/>
    <cellStyle name="OPSKRIF 2 214" xfId="6343" xr:uid="{2DB2B9C0-67E3-417D-AC96-9982AA9BCCAB}"/>
    <cellStyle name="OPSKRIF 2 214 2" xfId="13449" xr:uid="{9F045265-7E64-4B8F-88E3-62C1E0EC9BC9}"/>
    <cellStyle name="OPSKRIF 2 215" xfId="6344" xr:uid="{EF6E9728-A990-445F-84CD-4260752AFDF0}"/>
    <cellStyle name="OPSKRIF 2 215 2" xfId="13450" xr:uid="{D526A0A1-B356-4EEE-B1FC-921D0B11A622}"/>
    <cellStyle name="OPSKRIF 2 216" xfId="6345" xr:uid="{9B67C387-656D-4E3D-A2D5-D79EC6FE613B}"/>
    <cellStyle name="OPSKRIF 2 216 2" xfId="13451" xr:uid="{6558FD03-F873-4319-84EA-3B2D80120F39}"/>
    <cellStyle name="OPSKRIF 2 217" xfId="6346" xr:uid="{CBCB6F40-8ED1-40B3-AF15-E6ED5995D7F7}"/>
    <cellStyle name="OPSKRIF 2 217 2" xfId="13452" xr:uid="{D886407E-F113-4229-B99F-1FF8E698A0BA}"/>
    <cellStyle name="OPSKRIF 2 218" xfId="6347" xr:uid="{20D3BE46-7353-4C3C-B15D-09670BACB9E0}"/>
    <cellStyle name="OPSKRIF 2 218 2" xfId="13453" xr:uid="{BBE711E0-2231-4FDB-83B8-77818803BAAB}"/>
    <cellStyle name="OPSKRIF 2 219" xfId="6348" xr:uid="{BDE1BDD9-F040-4157-934F-77E0B65CA135}"/>
    <cellStyle name="OPSKRIF 2 219 2" xfId="13454" xr:uid="{ADAD596A-7CA8-4564-8D5B-8045055D67CD}"/>
    <cellStyle name="OPSKRIF 2 22" xfId="6349" xr:uid="{C4325432-553C-4F04-83D3-3E764274B003}"/>
    <cellStyle name="OPSKRIF 2 22 2" xfId="13455" xr:uid="{66D135CE-8DA6-43E0-A097-0C66606CEEA7}"/>
    <cellStyle name="OPSKRIF 2 220" xfId="6350" xr:uid="{B5895B82-5243-4CF7-8EF7-46775CE23BAC}"/>
    <cellStyle name="OPSKRIF 2 220 2" xfId="13456" xr:uid="{C8813F15-4F40-4EE4-B686-FF4DDE6FDE5D}"/>
    <cellStyle name="OPSKRIF 2 221" xfId="6351" xr:uid="{AEB723E0-3227-48FE-AA06-C5FF8D63D83F}"/>
    <cellStyle name="OPSKRIF 2 221 2" xfId="13457" xr:uid="{3639BB1E-8550-4843-9742-F2C75C52807E}"/>
    <cellStyle name="OPSKRIF 2 222" xfId="6352" xr:uid="{CBBB69DC-5B2A-43EA-8B6D-DC0C6B470124}"/>
    <cellStyle name="OPSKRIF 2 222 2" xfId="13458" xr:uid="{3A387FB4-0B2D-41B9-BCE7-2AE963FD11F3}"/>
    <cellStyle name="OPSKRIF 2 223" xfId="6353" xr:uid="{69541AA4-054F-40A0-AAAC-B94DFD6E6E0B}"/>
    <cellStyle name="OPSKRIF 2 223 2" xfId="13459" xr:uid="{9D804406-5CED-4834-B69F-365D0283295D}"/>
    <cellStyle name="OPSKRIF 2 224" xfId="6354" xr:uid="{7CEB9D0F-A8C5-4394-A3A6-9674372A0363}"/>
    <cellStyle name="OPSKRIF 2 224 2" xfId="13460" xr:uid="{EAED6493-DF3E-4C33-A4D8-506BA241D13C}"/>
    <cellStyle name="OPSKRIF 2 225" xfId="6355" xr:uid="{3FA91CA4-9244-418C-85D9-6B7E1F24F160}"/>
    <cellStyle name="OPSKRIF 2 225 2" xfId="13461" xr:uid="{6C9EF405-A973-4AA1-9451-7A92C4732BA6}"/>
    <cellStyle name="OPSKRIF 2 226" xfId="6356" xr:uid="{BB68712A-7EAD-4BFA-9BE1-9C44A65A3006}"/>
    <cellStyle name="OPSKRIF 2 226 2" xfId="13462" xr:uid="{A90B5AC0-1194-4A9C-92D8-74221C63E458}"/>
    <cellStyle name="OPSKRIF 2 227" xfId="6357" xr:uid="{4C656A0E-813E-40EB-84CC-C0339B3AA098}"/>
    <cellStyle name="OPSKRIF 2 227 2" xfId="13463" xr:uid="{DED30BF3-2668-4DEA-8B01-0B9AEB7B7CC7}"/>
    <cellStyle name="OPSKRIF 2 228" xfId="6358" xr:uid="{DBA44544-C534-48E8-8EC7-017E6C37CC76}"/>
    <cellStyle name="OPSKRIF 2 228 2" xfId="13464" xr:uid="{8FE459EB-BB6B-47A0-BE77-1BE59FF8D6C3}"/>
    <cellStyle name="OPSKRIF 2 229" xfId="6359" xr:uid="{665CB7B6-3F0B-402D-9DA5-CDA20627E5A0}"/>
    <cellStyle name="OPSKRIF 2 229 2" xfId="13465" xr:uid="{BE1CF80C-ECF3-4A83-B750-AD6C20F7E1F9}"/>
    <cellStyle name="OPSKRIF 2 23" xfId="6360" xr:uid="{E7AE1E12-AD46-47D1-BB0D-18F7A4D0344D}"/>
    <cellStyle name="OPSKRIF 2 23 2" xfId="13466" xr:uid="{4F4FB72B-1B30-4862-B94E-5FD4EFC90C84}"/>
    <cellStyle name="OPSKRIF 2 230" xfId="6361" xr:uid="{C1808286-0C9F-47F0-B55B-23761E41980F}"/>
    <cellStyle name="OPSKRIF 2 230 2" xfId="13467" xr:uid="{5618F198-5441-485A-9929-D8E7315DCE37}"/>
    <cellStyle name="OPSKRIF 2 231" xfId="6362" xr:uid="{C76757E8-21D8-426B-9994-85582771A7F1}"/>
    <cellStyle name="OPSKRIF 2 231 2" xfId="13468" xr:uid="{874FA2EB-FB76-45E9-8C98-714D5E800608}"/>
    <cellStyle name="OPSKRIF 2 232" xfId="6363" xr:uid="{E0BF268F-EC53-44C4-904D-A8E1AC0CE4DF}"/>
    <cellStyle name="OPSKRIF 2 232 2" xfId="13469" xr:uid="{5E9A5FC7-31B8-4D53-90F2-8DF88CE8534E}"/>
    <cellStyle name="OPSKRIF 2 233" xfId="6364" xr:uid="{3A128EEE-23A6-4588-AC5A-5210B6BA4161}"/>
    <cellStyle name="OPSKRIF 2 233 2" xfId="13470" xr:uid="{6F7A0831-D1F9-49C3-A2B8-F699DFB40671}"/>
    <cellStyle name="OPSKRIF 2 234" xfId="6365" xr:uid="{A45955CE-58BF-4974-AD20-027FC75A83D3}"/>
    <cellStyle name="OPSKRIF 2 234 2" xfId="13471" xr:uid="{6F1BE482-6A17-4EDA-8125-74206C032397}"/>
    <cellStyle name="OPSKRIF 2 235" xfId="6366" xr:uid="{A528B89F-6492-480E-990C-42651A13096B}"/>
    <cellStyle name="OPSKRIF 2 235 2" xfId="13472" xr:uid="{1ABA652D-DC7A-4E92-A59A-7E25C18C0203}"/>
    <cellStyle name="OPSKRIF 2 236" xfId="6367" xr:uid="{BCB3784D-0FB4-4081-AF48-1A17254AA9CC}"/>
    <cellStyle name="OPSKRIF 2 236 2" xfId="13473" xr:uid="{D537BDF2-831F-4569-8800-D9094DB50C2A}"/>
    <cellStyle name="OPSKRIF 2 237" xfId="6368" xr:uid="{E7F21B1D-632F-4523-A85E-3FC1E6B68BAC}"/>
    <cellStyle name="OPSKRIF 2 237 2" xfId="13474" xr:uid="{45847842-1687-4193-9BF0-44AC18CF27E5}"/>
    <cellStyle name="OPSKRIF 2 238" xfId="6369" xr:uid="{76CC6713-C1B3-4493-949C-A0F9509D49E8}"/>
    <cellStyle name="OPSKRIF 2 238 2" xfId="13475" xr:uid="{5011929A-4FC0-484E-A70E-BFEAF27D6672}"/>
    <cellStyle name="OPSKRIF 2 239" xfId="6370" xr:uid="{1BA65A93-C827-404B-B597-A0BFB4358BE6}"/>
    <cellStyle name="OPSKRIF 2 239 2" xfId="13476" xr:uid="{46802806-05DB-4B13-80BE-59C36B1BB3CB}"/>
    <cellStyle name="OPSKRIF 2 24" xfId="6371" xr:uid="{63F5A3A2-F82E-416B-8581-31CAE18EDA0B}"/>
    <cellStyle name="OPSKRIF 2 24 2" xfId="13477" xr:uid="{C3094ED6-ED3D-4403-98D0-65BDC0B1687F}"/>
    <cellStyle name="OPSKRIF 2 240" xfId="6372" xr:uid="{FF1012A5-3B3E-4DF6-8111-D1063E363F17}"/>
    <cellStyle name="OPSKRIF 2 240 2" xfId="13478" xr:uid="{4869DB30-95E1-4BA0-BE79-C5A876FD4CB2}"/>
    <cellStyle name="OPSKRIF 2 241" xfId="6373" xr:uid="{F5350EEB-E57D-46EA-8B7D-1F703BEDACA4}"/>
    <cellStyle name="OPSKRIF 2 241 2" xfId="13479" xr:uid="{62F64BB7-6EA6-4F70-9384-9B883FB80623}"/>
    <cellStyle name="OPSKRIF 2 242" xfId="6374" xr:uid="{57DC2DFF-5447-463F-86FC-9A2895EAE2FC}"/>
    <cellStyle name="OPSKRIF 2 242 2" xfId="13480" xr:uid="{5CE3C750-F966-4C5D-A7A1-F0F5DA129B10}"/>
    <cellStyle name="OPSKRIF 2 243" xfId="6375" xr:uid="{E0A4997D-10DB-4213-9FDE-8B3E46F8D8FF}"/>
    <cellStyle name="OPSKRIF 2 243 2" xfId="13481" xr:uid="{1446D047-DB9E-4CD9-B54C-EFE1DC9F9BD6}"/>
    <cellStyle name="OPSKRIF 2 244" xfId="6376" xr:uid="{64810325-BECE-42DD-B926-75D2095F573D}"/>
    <cellStyle name="OPSKRIF 2 244 2" xfId="13482" xr:uid="{CFC80A73-3FF3-4CCE-99AA-7D1299B2ED4D}"/>
    <cellStyle name="OPSKRIF 2 245" xfId="6377" xr:uid="{6C546B81-2C63-4F52-8A24-84272095818B}"/>
    <cellStyle name="OPSKRIF 2 245 2" xfId="13483" xr:uid="{529B3636-C638-47A3-B7B3-8485E72572D4}"/>
    <cellStyle name="OPSKRIF 2 246" xfId="6378" xr:uid="{65EACE49-77E1-49D9-9609-B748E7D736DC}"/>
    <cellStyle name="OPSKRIF 2 246 2" xfId="13484" xr:uid="{5BD97F14-1DC5-4606-8B1A-3DD05220A66A}"/>
    <cellStyle name="OPSKRIF 2 247" xfId="6379" xr:uid="{B2BD4E8F-BD7F-4B12-AD53-5C4A138D6944}"/>
    <cellStyle name="OPSKRIF 2 247 2" xfId="13485" xr:uid="{E08271FA-051C-4783-A11B-D328ED874DF1}"/>
    <cellStyle name="OPSKRIF 2 248" xfId="6380" xr:uid="{00AB8FC9-34C1-48D3-BDF8-039A07D9EDC2}"/>
    <cellStyle name="OPSKRIF 2 248 2" xfId="13486" xr:uid="{11B3381E-B485-4C1D-8DBE-F6AA9FAD4E12}"/>
    <cellStyle name="OPSKRIF 2 249" xfId="6381" xr:uid="{4D7A7D7A-D173-4305-B925-D2754F592E23}"/>
    <cellStyle name="OPSKRIF 2 249 2" xfId="13487" xr:uid="{B74CF1FB-2D11-4877-BC73-E50113A733C7}"/>
    <cellStyle name="OPSKRIF 2 25" xfId="6382" xr:uid="{752BD2B2-A941-48FB-925F-FDD40CBD7898}"/>
    <cellStyle name="OPSKRIF 2 25 2" xfId="13488" xr:uid="{FF0CB2CE-283A-428C-B118-07527D6B8951}"/>
    <cellStyle name="OPSKRIF 2 250" xfId="6383" xr:uid="{0C30A2E0-9EC6-4ABA-A3A8-1F4D974A5CA2}"/>
    <cellStyle name="OPSKRIF 2 250 2" xfId="13489" xr:uid="{E3C44576-6E43-46AD-94EF-7443E86C8B4D}"/>
    <cellStyle name="OPSKRIF 2 251" xfId="6384" xr:uid="{6EDF7382-F7E1-4FE8-98E3-4651291189ED}"/>
    <cellStyle name="OPSKRIF 2 251 2" xfId="13490" xr:uid="{5C453F83-B298-404D-B6AF-2BA5464ECDD6}"/>
    <cellStyle name="OPSKRIF 2 252" xfId="6385" xr:uid="{3063DE4A-0E3E-4009-B439-2B99E795A959}"/>
    <cellStyle name="OPSKRIF 2 252 2" xfId="13491" xr:uid="{970A442D-471C-4395-B602-27A41C0DFFCE}"/>
    <cellStyle name="OPSKRIF 2 253" xfId="6386" xr:uid="{449A1B4C-B2C3-4007-91B6-4DB9E9420279}"/>
    <cellStyle name="OPSKRIF 2 253 2" xfId="13492" xr:uid="{6840142B-1810-4AAA-93E6-26D552A75F77}"/>
    <cellStyle name="OPSKRIF 2 254" xfId="6387" xr:uid="{9BBE3B83-B5C4-4117-98B4-F84DFF592694}"/>
    <cellStyle name="OPSKRIF 2 254 2" xfId="13493" xr:uid="{3D8A2BD9-44ED-416B-867C-C3F16E7CF286}"/>
    <cellStyle name="OPSKRIF 2 255" xfId="6388" xr:uid="{862BEA83-A17E-44A8-91A6-0C183C6FB292}"/>
    <cellStyle name="OPSKRIF 2 255 2" xfId="13494" xr:uid="{945B6141-CFC8-4085-99B1-3FC051DCD388}"/>
    <cellStyle name="OPSKRIF 2 256" xfId="13321" xr:uid="{F8BDEA36-10AC-4B6E-BA67-88BFE305EFE0}"/>
    <cellStyle name="OPSKRIF 2 26" xfId="6389" xr:uid="{FE2AE52D-9CB6-4508-A136-92497CCA491A}"/>
    <cellStyle name="OPSKRIF 2 26 2" xfId="13495" xr:uid="{A49EFDF0-8B5E-422D-B453-F8591D6454AF}"/>
    <cellStyle name="OPSKRIF 2 27" xfId="6390" xr:uid="{D1992EAB-E40A-42C9-A4E6-972C4029D7F8}"/>
    <cellStyle name="OPSKRIF 2 27 2" xfId="13496" xr:uid="{85357F90-18A6-4A90-A543-02871FB19245}"/>
    <cellStyle name="OPSKRIF 2 28" xfId="6391" xr:uid="{B2DF76B8-47E3-4D1E-8A1E-A4541F82F42A}"/>
    <cellStyle name="OPSKRIF 2 28 2" xfId="13497" xr:uid="{FD676D3F-3DBA-4D5A-B03E-82BC96DA5D7F}"/>
    <cellStyle name="OPSKRIF 2 29" xfId="6392" xr:uid="{D739CC08-C585-4223-8300-420288CFE0E2}"/>
    <cellStyle name="OPSKRIF 2 29 2" xfId="13498" xr:uid="{DFFDF7BB-DD87-4508-929A-EBC9A2B5E5DE}"/>
    <cellStyle name="OPSKRIF 2 3" xfId="6393" xr:uid="{C6F356B7-89E4-4185-A9CB-4D6008E30473}"/>
    <cellStyle name="OPSKRIF 2 3 2" xfId="13499" xr:uid="{1ED1219A-EAC2-44DA-9406-7360C150DED2}"/>
    <cellStyle name="OPSKRIF 2 30" xfId="6394" xr:uid="{F01438B8-2585-43E4-A762-7C253F563A53}"/>
    <cellStyle name="OPSKRIF 2 30 2" xfId="13500" xr:uid="{09D6A7A2-3DF8-444A-A37F-7B9BBA750BBA}"/>
    <cellStyle name="OPSKRIF 2 31" xfId="6395" xr:uid="{C0D57B68-4478-494F-B766-0C332E4DC19D}"/>
    <cellStyle name="OPSKRIF 2 31 2" xfId="13501" xr:uid="{C88F56EB-7231-4B72-8F20-A05C83FD84EA}"/>
    <cellStyle name="OPSKRIF 2 32" xfId="6396" xr:uid="{93A324E6-4E6F-4B93-A808-7944A1E36A8A}"/>
    <cellStyle name="OPSKRIF 2 32 2" xfId="13502" xr:uid="{19CB666B-AA87-4B88-8F3F-DD9517314C30}"/>
    <cellStyle name="OPSKRIF 2 33" xfId="6397" xr:uid="{0A0B7BDB-8F54-4ECB-926A-CE9B234ECFD3}"/>
    <cellStyle name="OPSKRIF 2 33 2" xfId="13503" xr:uid="{78ECC98F-C487-4952-ABE8-8AAD43211FF8}"/>
    <cellStyle name="OPSKRIF 2 34" xfId="6398" xr:uid="{9720E4A9-26E4-4042-8793-B5EB3CB61A33}"/>
    <cellStyle name="OPSKRIF 2 34 2" xfId="13504" xr:uid="{F34AD1F7-7706-420E-87FC-0BD8D30949D5}"/>
    <cellStyle name="OPSKRIF 2 35" xfId="6399" xr:uid="{3A575EDF-7F15-4AE4-961C-B64E3A1A63DE}"/>
    <cellStyle name="OPSKRIF 2 35 2" xfId="13505" xr:uid="{A11CF578-5A52-4CD6-B3B9-64B6A07AD04E}"/>
    <cellStyle name="OPSKRIF 2 36" xfId="6400" xr:uid="{F0577BF5-9C97-4B06-A1D3-EB6E114AC76E}"/>
    <cellStyle name="OPSKRIF 2 36 2" xfId="13506" xr:uid="{A74E4D15-2B76-4952-97BC-28DEAE1AFCCD}"/>
    <cellStyle name="OPSKRIF 2 37" xfId="6401" xr:uid="{72BE8A98-8220-4AC1-8845-39DB41D32B55}"/>
    <cellStyle name="OPSKRIF 2 37 2" xfId="13507" xr:uid="{0A5216E4-2B19-4E96-848C-6FACBD82D94C}"/>
    <cellStyle name="OPSKRIF 2 38" xfId="6402" xr:uid="{0FCE7F45-24D3-44AE-A393-9EAAFE136F90}"/>
    <cellStyle name="OPSKRIF 2 38 2" xfId="13508" xr:uid="{9AC264E6-E0E1-4D31-BE89-F2000040407A}"/>
    <cellStyle name="OPSKRIF 2 39" xfId="6403" xr:uid="{D4D44710-1310-46EF-A324-2387D8870240}"/>
    <cellStyle name="OPSKRIF 2 39 2" xfId="13509" xr:uid="{05C8760C-05DA-4C4F-B303-202BDF8B1AFA}"/>
    <cellStyle name="OPSKRIF 2 4" xfId="6404" xr:uid="{2EB7B42C-E8E9-4B40-B140-AF2BDE1D9962}"/>
    <cellStyle name="OPSKRIF 2 4 2" xfId="13510" xr:uid="{44C991AC-B571-4068-B5C3-1C65DE5DD84F}"/>
    <cellStyle name="OPSKRIF 2 40" xfId="6405" xr:uid="{13B2CEA0-D3C8-434F-8680-83C5EA7B7BA8}"/>
    <cellStyle name="OPSKRIF 2 40 2" xfId="13511" xr:uid="{74433062-4DBB-407B-B100-1525406ECD57}"/>
    <cellStyle name="OPSKRIF 2 41" xfId="6406" xr:uid="{E602E1A5-0C6F-42BD-9EDC-3C1712F67CFB}"/>
    <cellStyle name="OPSKRIF 2 41 2" xfId="13512" xr:uid="{9451FE42-885D-4C6F-8A7A-FE357E569814}"/>
    <cellStyle name="OPSKRIF 2 42" xfId="6407" xr:uid="{4A03C61B-438C-4853-BE65-A2DF552FD7A2}"/>
    <cellStyle name="OPSKRIF 2 42 2" xfId="13513" xr:uid="{ED32C954-9DE7-4A05-BA03-ACF70FC4A9F8}"/>
    <cellStyle name="OPSKRIF 2 43" xfId="6408" xr:uid="{D2E791AC-CBBE-4BF6-9476-A6AB62EF39A7}"/>
    <cellStyle name="OPSKRIF 2 43 2" xfId="13514" xr:uid="{516B95BA-A06C-4934-89B0-92B9E731A23D}"/>
    <cellStyle name="OPSKRIF 2 44" xfId="6409" xr:uid="{ABFCFDEA-3264-4BFB-90D0-B7D17AE8CFBF}"/>
    <cellStyle name="OPSKRIF 2 44 2" xfId="13515" xr:uid="{D2DECED3-377A-4CC5-A129-1D8AF013C6FC}"/>
    <cellStyle name="OPSKRIF 2 45" xfId="6410" xr:uid="{D0AA99D5-E1E4-4766-B00B-F25FF4FE82C2}"/>
    <cellStyle name="OPSKRIF 2 45 2" xfId="13516" xr:uid="{DB5F97AF-F914-472E-890B-47CD16167408}"/>
    <cellStyle name="OPSKRIF 2 46" xfId="6411" xr:uid="{EEC5AC19-3B6A-4108-BEB8-E7FAC46D849F}"/>
    <cellStyle name="OPSKRIF 2 46 2" xfId="13517" xr:uid="{325DAA46-FFB0-4E66-B0EE-060FCCB4F77C}"/>
    <cellStyle name="OPSKRIF 2 47" xfId="6412" xr:uid="{4605A5E6-CA9D-4EC3-9DF9-02F3EC24FC66}"/>
    <cellStyle name="OPSKRIF 2 47 2" xfId="13518" xr:uid="{9C900EAE-309B-4AE1-9726-8293EC8AA990}"/>
    <cellStyle name="OPSKRIF 2 48" xfId="6413" xr:uid="{97F74DAC-F9B1-493D-BB61-71C185D9E061}"/>
    <cellStyle name="OPSKRIF 2 48 2" xfId="13519" xr:uid="{6239AD8F-D05D-47F8-AAC6-0E5D8B95052D}"/>
    <cellStyle name="OPSKRIF 2 49" xfId="6414" xr:uid="{FE005185-D2AE-482B-9534-DF7A301B4E29}"/>
    <cellStyle name="OPSKRIF 2 49 2" xfId="13520" xr:uid="{B85627AE-1C03-463B-BC5A-2E52108C7B7E}"/>
    <cellStyle name="OPSKRIF 2 5" xfId="6415" xr:uid="{9BEE273A-708A-4785-90CA-005A81E43660}"/>
    <cellStyle name="OPSKRIF 2 5 2" xfId="13521" xr:uid="{C0AF0B9D-A22D-4C19-A624-F3ECEF6D4EDB}"/>
    <cellStyle name="OPSKRIF 2 50" xfId="6416" xr:uid="{130E9A95-60BE-4D35-A3E5-947BC05A45A1}"/>
    <cellStyle name="OPSKRIF 2 50 2" xfId="13522" xr:uid="{917E1745-9D61-4259-84E9-72BBAEEAC1D2}"/>
    <cellStyle name="OPSKRIF 2 51" xfId="6417" xr:uid="{B40C2F28-186F-4CFF-9A8F-6DB19106046D}"/>
    <cellStyle name="OPSKRIF 2 51 2" xfId="13523" xr:uid="{7D409327-3C0E-450A-BE85-5E569E751867}"/>
    <cellStyle name="OPSKRIF 2 52" xfId="6418" xr:uid="{ED7998D5-9934-4B45-B30C-35235A120C62}"/>
    <cellStyle name="OPSKRIF 2 52 2" xfId="13524" xr:uid="{B499B908-4FA4-4A97-BF3E-643BE5238970}"/>
    <cellStyle name="OPSKRIF 2 53" xfId="6419" xr:uid="{4613C23D-EA44-4441-929C-104C4D0A4CC4}"/>
    <cellStyle name="OPSKRIF 2 53 2" xfId="13525" xr:uid="{3A5E4F7E-6284-44B4-B3DF-993D196749A9}"/>
    <cellStyle name="OPSKRIF 2 54" xfId="6420" xr:uid="{28EB5714-52DF-44D2-9B30-81BF0A6BFA8A}"/>
    <cellStyle name="OPSKRIF 2 54 2" xfId="13526" xr:uid="{84E678D2-7514-4A81-B4B9-A3924323F5DA}"/>
    <cellStyle name="OPSKRIF 2 55" xfId="6421" xr:uid="{EFF18B16-EABA-4D66-B98E-DD66D05B0FDB}"/>
    <cellStyle name="OPSKRIF 2 55 2" xfId="13527" xr:uid="{980D68D5-424E-4292-A01C-B625401A5455}"/>
    <cellStyle name="OPSKRIF 2 56" xfId="6422" xr:uid="{007BC9D1-C7F6-4B83-BF2B-024FF9348F00}"/>
    <cellStyle name="OPSKRIF 2 56 2" xfId="13528" xr:uid="{19854006-CAB6-46D0-AA13-C5F0C4E4692C}"/>
    <cellStyle name="OPSKRIF 2 57" xfId="6423" xr:uid="{6D4F3B1B-DA52-4A5A-9267-5010D8C84706}"/>
    <cellStyle name="OPSKRIF 2 57 2" xfId="13529" xr:uid="{157A3CCA-67DC-4880-96DA-D31D7ECCE53C}"/>
    <cellStyle name="OPSKRIF 2 58" xfId="6424" xr:uid="{FC89B959-CEE5-4DEC-837C-76255B3AAC42}"/>
    <cellStyle name="OPSKRIF 2 58 2" xfId="13530" xr:uid="{81AE165A-FF1E-4D2C-A7FA-3B96EC885DC6}"/>
    <cellStyle name="OPSKRIF 2 59" xfId="6425" xr:uid="{47A76D3F-11BB-4D4A-9434-945FF3B08C98}"/>
    <cellStyle name="OPSKRIF 2 59 2" xfId="13531" xr:uid="{4AAE0E03-9989-40C4-8F39-F33F008C63C4}"/>
    <cellStyle name="OPSKRIF 2 6" xfId="6426" xr:uid="{D6DB5850-D636-4C25-BFD7-9B7CB8116604}"/>
    <cellStyle name="OPSKRIF 2 6 2" xfId="13532" xr:uid="{41C7761D-22E4-48FB-8378-18FC23719AA5}"/>
    <cellStyle name="OPSKRIF 2 60" xfId="6427" xr:uid="{00204404-403D-4F40-AE17-7D145AD9F20C}"/>
    <cellStyle name="OPSKRIF 2 60 2" xfId="13533" xr:uid="{3F767911-4EE9-4E51-83F8-146206F297EA}"/>
    <cellStyle name="OPSKRIF 2 61" xfId="6428" xr:uid="{BA9A94BC-EB12-4CAD-8E1F-BF404029D01D}"/>
    <cellStyle name="OPSKRIF 2 61 2" xfId="13534" xr:uid="{13439CF6-FAA5-4936-A605-7E2A1D0F75E7}"/>
    <cellStyle name="OPSKRIF 2 62" xfId="6429" xr:uid="{A3BA43C1-7A2D-4C06-A4EC-70CC3FAD9527}"/>
    <cellStyle name="OPSKRIF 2 62 2" xfId="13535" xr:uid="{088A6817-AF38-4B39-AFEF-BFBF9CAF428A}"/>
    <cellStyle name="OPSKRIF 2 63" xfId="6430" xr:uid="{31169A3F-91EA-4B38-8E5E-37E01E6E67F0}"/>
    <cellStyle name="OPSKRIF 2 63 2" xfId="13536" xr:uid="{279A1B57-F66C-419B-8B9A-992198D4184C}"/>
    <cellStyle name="OPSKRIF 2 64" xfId="6431" xr:uid="{FE7FFCFE-256F-43CF-B95D-6937041E6029}"/>
    <cellStyle name="OPSKRIF 2 64 2" xfId="13537" xr:uid="{BEB0DF67-0D32-48C3-AB5D-2C8C37EDF749}"/>
    <cellStyle name="OPSKRIF 2 65" xfId="6432" xr:uid="{FD411CC7-746F-4D20-B924-7DC9C9C2A7C0}"/>
    <cellStyle name="OPSKRIF 2 65 2" xfId="13538" xr:uid="{9B86C535-B5B6-461A-9B12-B4B575188F87}"/>
    <cellStyle name="OPSKRIF 2 66" xfId="6433" xr:uid="{9CFC58B5-4F21-495D-81DB-DF418A16AA8E}"/>
    <cellStyle name="OPSKRIF 2 66 2" xfId="13539" xr:uid="{4D519901-39E4-48FA-9DF6-BE6B11CEB40F}"/>
    <cellStyle name="OPSKRIF 2 67" xfId="6434" xr:uid="{09B85E4D-9672-499D-89C1-1D0A5CA39AC3}"/>
    <cellStyle name="OPSKRIF 2 67 2" xfId="13540" xr:uid="{9BFF01DF-A604-4AFA-85CB-F50D6FB30B29}"/>
    <cellStyle name="OPSKRIF 2 68" xfId="6435" xr:uid="{1C15D585-5105-4EE3-87B4-833FEE678A10}"/>
    <cellStyle name="OPSKRIF 2 68 2" xfId="13541" xr:uid="{9D9224AB-EDC2-4CC3-99D7-E710E02679A4}"/>
    <cellStyle name="OPSKRIF 2 69" xfId="6436" xr:uid="{65ACB069-071B-4EA6-AB22-F4A0CCFB6F3A}"/>
    <cellStyle name="OPSKRIF 2 69 2" xfId="13542" xr:uid="{6B37A19D-B18A-441E-8059-31F19FB86BE9}"/>
    <cellStyle name="OPSKRIF 2 7" xfId="6437" xr:uid="{69C7A5DD-7622-473C-A507-D0DE3A9C1264}"/>
    <cellStyle name="OPSKRIF 2 7 2" xfId="13543" xr:uid="{A4EA192A-3A05-4F87-B63C-E7DE87AF7B4E}"/>
    <cellStyle name="OPSKRIF 2 70" xfId="6438" xr:uid="{CF265C91-346E-475D-9E1A-644331223166}"/>
    <cellStyle name="OPSKRIF 2 70 2" xfId="13544" xr:uid="{98F858D9-162D-4192-A55A-84D781A6A7F7}"/>
    <cellStyle name="OPSKRIF 2 71" xfId="6439" xr:uid="{05F88EC7-3B96-41CF-B536-931B83107738}"/>
    <cellStyle name="OPSKRIF 2 71 2" xfId="13545" xr:uid="{59BD8748-2F42-4321-9A38-10AB1BF90652}"/>
    <cellStyle name="OPSKRIF 2 72" xfId="6440" xr:uid="{20DFE5A5-32EA-41BB-A82B-033736753DEA}"/>
    <cellStyle name="OPSKRIF 2 72 2" xfId="13546" xr:uid="{CFAF2602-E8A3-4543-BF93-E17B99D155FF}"/>
    <cellStyle name="OPSKRIF 2 73" xfId="6441" xr:uid="{5982F009-53D0-44A6-8B96-D0E78AA35390}"/>
    <cellStyle name="OPSKRIF 2 73 2" xfId="13547" xr:uid="{3EAA7BB3-F174-4079-8462-C1B3863D4830}"/>
    <cellStyle name="OPSKRIF 2 74" xfId="6442" xr:uid="{900226FF-72E2-4665-81AF-3788646A41AD}"/>
    <cellStyle name="OPSKRIF 2 74 2" xfId="13548" xr:uid="{975D760F-3021-4DC5-9CA4-A574C0232AD1}"/>
    <cellStyle name="OPSKRIF 2 75" xfId="6443" xr:uid="{24855EA8-2338-4326-A67F-812B257D37CA}"/>
    <cellStyle name="OPSKRIF 2 75 2" xfId="13549" xr:uid="{0E9051D7-A247-4060-9998-83A0A27113E7}"/>
    <cellStyle name="OPSKRIF 2 76" xfId="6444" xr:uid="{3752F9AA-B0F3-44AA-9FB9-20D3645BA1AB}"/>
    <cellStyle name="OPSKRIF 2 76 2" xfId="13550" xr:uid="{F4CD84EC-99D3-466B-A789-69E169FF0804}"/>
    <cellStyle name="OPSKRIF 2 77" xfId="6445" xr:uid="{457AD794-68F7-4088-B089-5B8845C92658}"/>
    <cellStyle name="OPSKRIF 2 77 2" xfId="13551" xr:uid="{FDFE9DDD-3E73-4384-8F50-C3B809CD0F45}"/>
    <cellStyle name="OPSKRIF 2 78" xfId="6446" xr:uid="{0CE46693-DA16-40CE-9DB3-523E822A37BF}"/>
    <cellStyle name="OPSKRIF 2 78 2" xfId="13552" xr:uid="{17252C41-9F62-438E-8D25-E8393C81A155}"/>
    <cellStyle name="OPSKRIF 2 79" xfId="6447" xr:uid="{0741BB39-DE10-4185-B343-9CE648D3D9A9}"/>
    <cellStyle name="OPSKRIF 2 79 2" xfId="13553" xr:uid="{1BF5ADB6-A25A-4F4F-AADC-72AAF9419506}"/>
    <cellStyle name="OPSKRIF 2 8" xfId="6448" xr:uid="{58405364-38D5-4032-9773-6DF7F9AD2AD7}"/>
    <cellStyle name="OPSKRIF 2 8 2" xfId="13554" xr:uid="{369A0F21-53A5-4B6C-9A4B-B1EDFE08C8E1}"/>
    <cellStyle name="OPSKRIF 2 80" xfId="6449" xr:uid="{D70BAA73-56CE-44EC-A38A-5884373DC590}"/>
    <cellStyle name="OPSKRIF 2 80 2" xfId="13555" xr:uid="{5C5685E1-9E86-491E-9F82-5A8694A5C6D2}"/>
    <cellStyle name="OPSKRIF 2 81" xfId="6450" xr:uid="{31139B08-2B58-489C-A695-CC050E156BE6}"/>
    <cellStyle name="OPSKRIF 2 81 2" xfId="13556" xr:uid="{23D66FAC-F2B2-4523-83DB-191BE6F6A009}"/>
    <cellStyle name="OPSKRIF 2 82" xfId="6451" xr:uid="{C4DEF674-9947-4193-B3F0-D31BE719A979}"/>
    <cellStyle name="OPSKRIF 2 82 2" xfId="13557" xr:uid="{71AFC353-F368-48B7-A730-5A5FBCD8447D}"/>
    <cellStyle name="OPSKRIF 2 83" xfId="6452" xr:uid="{A1EACB81-E6E8-4897-A5E8-BE983A2E4E1A}"/>
    <cellStyle name="OPSKRIF 2 83 2" xfId="13558" xr:uid="{66DF7342-318D-422C-8748-518F85E0FEAD}"/>
    <cellStyle name="OPSKRIF 2 84" xfId="6453" xr:uid="{0D2E9EFA-F68B-4A8C-B93B-B7F12E819BB6}"/>
    <cellStyle name="OPSKRIF 2 84 2" xfId="13559" xr:uid="{FDB05F67-E138-4CC3-BF91-BEAEE5F448EB}"/>
    <cellStyle name="OPSKRIF 2 85" xfId="6454" xr:uid="{4BD07B19-8319-4BC5-9356-9310B3C99C47}"/>
    <cellStyle name="OPSKRIF 2 85 2" xfId="13560" xr:uid="{05F53688-E739-4BD4-BB15-D075E5D1DBF4}"/>
    <cellStyle name="OPSKRIF 2 86" xfId="6455" xr:uid="{92F9EDD2-625B-4BB1-B7C4-2E7BB7245BF5}"/>
    <cellStyle name="OPSKRIF 2 86 2" xfId="13561" xr:uid="{42B3EB82-673F-42BB-9704-2606BBDE7674}"/>
    <cellStyle name="OPSKRIF 2 87" xfId="6456" xr:uid="{10221F04-13C5-4227-801D-990E6128F1E3}"/>
    <cellStyle name="OPSKRIF 2 87 2" xfId="13562" xr:uid="{D8A46433-439D-416C-A1AB-9C69BF17BBA9}"/>
    <cellStyle name="OPSKRIF 2 88" xfId="6457" xr:uid="{01575961-C52F-420B-A4AF-CA7FA075B4A9}"/>
    <cellStyle name="OPSKRIF 2 88 2" xfId="13563" xr:uid="{61C3A020-34E9-41A7-9213-D07986A51A37}"/>
    <cellStyle name="OPSKRIF 2 89" xfId="6458" xr:uid="{81A054D3-7F67-4362-B3E7-C5C0CADF7DDA}"/>
    <cellStyle name="OPSKRIF 2 89 2" xfId="13564" xr:uid="{3D9DA2E0-303F-4A7B-9C54-9598D307F468}"/>
    <cellStyle name="OPSKRIF 2 9" xfId="6459" xr:uid="{8DA7E631-3150-4276-9C32-3C24DDE24140}"/>
    <cellStyle name="OPSKRIF 2 9 2" xfId="13565" xr:uid="{3323016F-FF46-4B7B-A61A-DFECB42D4924}"/>
    <cellStyle name="OPSKRIF 2 90" xfId="6460" xr:uid="{C310DF42-E55E-4C9E-A107-4EFED0EBE765}"/>
    <cellStyle name="OPSKRIF 2 90 2" xfId="13566" xr:uid="{844497B1-AF95-464E-B705-11BFBCEC6CE9}"/>
    <cellStyle name="OPSKRIF 2 91" xfId="6461" xr:uid="{F2A132C2-AFC7-412F-B737-88C3E4CC39E6}"/>
    <cellStyle name="OPSKRIF 2 91 2" xfId="13567" xr:uid="{08ACE075-B26A-4417-B2F1-17CBBB4280D2}"/>
    <cellStyle name="OPSKRIF 2 92" xfId="6462" xr:uid="{10BF9A19-B652-4B5E-8EB5-14D624426874}"/>
    <cellStyle name="OPSKRIF 2 92 2" xfId="13568" xr:uid="{B88A9ECA-6DB3-40D4-B65B-B91FE6A1F118}"/>
    <cellStyle name="OPSKRIF 2 93" xfId="6463" xr:uid="{0AA5AC75-7A43-48D6-9D42-974049E1127F}"/>
    <cellStyle name="OPSKRIF 2 93 2" xfId="13569" xr:uid="{6F395BF1-4D7E-4944-BDCC-07B05EA858DF}"/>
    <cellStyle name="OPSKRIF 2 94" xfId="6464" xr:uid="{F4935748-5D02-4D42-A823-30F09904A105}"/>
    <cellStyle name="OPSKRIF 2 94 2" xfId="13570" xr:uid="{5324D475-9C84-4820-8A7D-B152A0880196}"/>
    <cellStyle name="OPSKRIF 2 95" xfId="6465" xr:uid="{C8F6255B-FDB9-4139-97CB-883981E2A059}"/>
    <cellStyle name="OPSKRIF 2 95 2" xfId="13571" xr:uid="{349B47A2-5E14-434B-804F-F0339E271057}"/>
    <cellStyle name="OPSKRIF 2 96" xfId="6466" xr:uid="{606A0A47-8978-480B-8BB6-D497BED00A36}"/>
    <cellStyle name="OPSKRIF 2 96 2" xfId="13572" xr:uid="{8CBB9FDC-33F0-43FF-B2F6-CCD153DBC7ED}"/>
    <cellStyle name="OPSKRIF 2 97" xfId="6467" xr:uid="{D8456FC2-B2C0-4BBB-8995-F93594BD0F9F}"/>
    <cellStyle name="OPSKRIF 2 97 2" xfId="13573" xr:uid="{8FD3469B-259B-42AB-AC51-153F4DF38E76}"/>
    <cellStyle name="OPSKRIF 2 98" xfId="6468" xr:uid="{9C833E35-1C09-4C06-8DB1-8379887CF020}"/>
    <cellStyle name="OPSKRIF 2 98 2" xfId="13574" xr:uid="{8AB365B7-EA67-4C7E-8CE3-DF63D56B63C0}"/>
    <cellStyle name="OPSKRIF 2 99" xfId="6469" xr:uid="{73FE6CF6-A979-4639-A058-7C212AB2DF1D}"/>
    <cellStyle name="OPSKRIF 2 99 2" xfId="13575" xr:uid="{D2F5B245-4FB4-4116-9111-B4844426A46B}"/>
    <cellStyle name="OPSKRIF 3" xfId="13320" xr:uid="{26BA8C80-CAF6-4DFC-AEC2-8FA1D228095F}"/>
    <cellStyle name="OPSKRIF 4" xfId="6214" xr:uid="{7083106E-13B7-4310-B779-F84CD4039A8D}"/>
    <cellStyle name="opskrif1" xfId="273" xr:uid="{B98EA0C1-F4CE-4767-940B-8F3F9C08F13A}"/>
    <cellStyle name="or" xfId="22" xr:uid="{00000000-0005-0000-0000-000018000000}"/>
    <cellStyle name="or 10" xfId="1274" xr:uid="{EEEE7308-0537-4CAF-BA52-52A66478B5EC}"/>
    <cellStyle name="or 10 2" xfId="6471" xr:uid="{C2148FDF-9F8D-4D48-99BE-CFB1EC3E90C6}"/>
    <cellStyle name="or 10 2 2" xfId="13578" xr:uid="{26F6AC21-09AB-41AF-BB37-BCECA489465B}"/>
    <cellStyle name="or 10 3" xfId="13577" xr:uid="{9FAA152C-92AA-48A0-B847-9AB2A3D67939}"/>
    <cellStyle name="or 11" xfId="1275" xr:uid="{149C0F9D-B941-4D7C-99BE-5F9CF5B2E0BE}"/>
    <cellStyle name="or 11 2" xfId="6472" xr:uid="{DA3E8BCD-4F1A-4800-AA6E-F3B524BA9E80}"/>
    <cellStyle name="or 11 2 2" xfId="13580" xr:uid="{174B8153-7D10-4F11-A8FE-89B7D4C117CF}"/>
    <cellStyle name="or 11 3" xfId="13579" xr:uid="{D69AA44F-0035-4372-AD87-9CAE491627B5}"/>
    <cellStyle name="or 12" xfId="1276" xr:uid="{75BC1FFA-7131-4803-91D3-BDBAAA6DD5F4}"/>
    <cellStyle name="or 12 2" xfId="6473" xr:uid="{116E102F-1F84-435D-B25C-6CA0B69534EB}"/>
    <cellStyle name="or 12 2 2" xfId="13582" xr:uid="{44C7533C-B8A4-4960-A1D0-067BFE37B4B0}"/>
    <cellStyle name="or 12 3" xfId="13581" xr:uid="{4E3F5440-AB87-458F-843B-31250D279D35}"/>
    <cellStyle name="or 13" xfId="6470" xr:uid="{1678A2D6-588C-4075-8B75-F5D35C13697B}"/>
    <cellStyle name="or 13 2" xfId="13583" xr:uid="{EAF2C547-E85B-49FE-8198-57E6EEC60603}"/>
    <cellStyle name="or 14" xfId="13576" xr:uid="{7FD757AF-2FFA-4C0A-BEDE-1A9C1708B436}"/>
    <cellStyle name="or 2" xfId="297" xr:uid="{4FA495BE-7AC4-4A70-B29A-CBED62779850}"/>
    <cellStyle name="or 2 10" xfId="6475" xr:uid="{D12803D6-D953-4C00-9703-BCBD7C46B34C}"/>
    <cellStyle name="or 2 10 2" xfId="13585" xr:uid="{A32BCD0B-042E-4D85-A4E5-558B50D58D0D}"/>
    <cellStyle name="or 2 100" xfId="6476" xr:uid="{AF4E3EA0-EAEC-484F-912D-67476F6E1FAD}"/>
    <cellStyle name="or 2 100 2" xfId="13586" xr:uid="{C08E4CA3-1C80-4CE5-8ADD-0874C59F7660}"/>
    <cellStyle name="or 2 101" xfId="6477" xr:uid="{C80FFC9B-CFBD-4C7E-AACB-348EA5FE2449}"/>
    <cellStyle name="or 2 101 2" xfId="13587" xr:uid="{0834B353-938B-4945-9DED-EAB5159499EB}"/>
    <cellStyle name="or 2 102" xfId="6478" xr:uid="{417AB9D0-8833-4449-97C7-FC67A1B49154}"/>
    <cellStyle name="or 2 102 2" xfId="13588" xr:uid="{C3C2ECC0-58AD-46C1-BEAD-936362358C62}"/>
    <cellStyle name="or 2 103" xfId="6479" xr:uid="{6CD7ABE5-FEBC-4537-8C25-2B104E755135}"/>
    <cellStyle name="or 2 103 2" xfId="13589" xr:uid="{AD038986-54B3-463C-BFC0-6E84EE0756C7}"/>
    <cellStyle name="or 2 104" xfId="6480" xr:uid="{B5923779-AB49-4BA5-A927-207078BAEF34}"/>
    <cellStyle name="or 2 104 2" xfId="13590" xr:uid="{435F378F-087F-46CC-ACDB-587B52F2CB19}"/>
    <cellStyle name="or 2 105" xfId="6481" xr:uid="{94269EBB-735F-43D4-B1A4-40EAAAE385C2}"/>
    <cellStyle name="or 2 105 2" xfId="13591" xr:uid="{7038F97A-B5F4-4CD3-BE1B-8F1B1B579411}"/>
    <cellStyle name="or 2 106" xfId="6482" xr:uid="{A3DFBC06-CBAB-4CEE-A183-40194889E5B8}"/>
    <cellStyle name="or 2 106 2" xfId="13592" xr:uid="{DAE29954-1D64-4667-A025-C148C12AC485}"/>
    <cellStyle name="or 2 107" xfId="6483" xr:uid="{5CF02521-E8DB-4FF9-8BD1-D65A0BA88E5A}"/>
    <cellStyle name="or 2 107 2" xfId="13593" xr:uid="{CDE24CC1-976C-4113-A106-63E4F69E329E}"/>
    <cellStyle name="or 2 108" xfId="6484" xr:uid="{94553F49-A3AE-49BA-8A7A-D780ABF1A1A6}"/>
    <cellStyle name="or 2 108 2" xfId="13594" xr:uid="{90662B56-FE1C-4DF8-B3DB-9CB01D9F0CA8}"/>
    <cellStyle name="or 2 109" xfId="6485" xr:uid="{A4145CAE-3A88-4532-9E7E-EF6CB2A0A402}"/>
    <cellStyle name="or 2 109 2" xfId="13595" xr:uid="{513C1BD7-7FE8-45A7-B3A2-A0919678D7EA}"/>
    <cellStyle name="or 2 11" xfId="6486" xr:uid="{A0869866-2EA7-490D-A921-DD29C3273761}"/>
    <cellStyle name="or 2 11 2" xfId="13596" xr:uid="{A37F2A27-2E4F-4A00-AEB1-5F3320F86951}"/>
    <cellStyle name="or 2 110" xfId="6487" xr:uid="{3F7C8845-82FF-4D59-9E03-94EBA6FBEEEA}"/>
    <cellStyle name="or 2 110 2" xfId="13597" xr:uid="{88A54378-6D97-4E42-A8DF-277EBC347BB1}"/>
    <cellStyle name="or 2 111" xfId="6488" xr:uid="{1D65B8D8-4908-476C-B240-0CB9C4A43419}"/>
    <cellStyle name="or 2 111 2" xfId="13598" xr:uid="{ED2B9B1F-374F-491C-AB21-7CBCE8B53E92}"/>
    <cellStyle name="or 2 112" xfId="6489" xr:uid="{8D05D7D4-0558-450D-BB68-FE3577B85118}"/>
    <cellStyle name="or 2 112 2" xfId="13599" xr:uid="{CE988CBD-1C77-425D-992E-8B0096CBD67F}"/>
    <cellStyle name="or 2 113" xfId="6490" xr:uid="{39578344-B382-4DD3-9D2B-F0D78D135408}"/>
    <cellStyle name="or 2 113 2" xfId="13600" xr:uid="{B5C0363E-737F-489B-B10F-D286D54F400B}"/>
    <cellStyle name="or 2 114" xfId="6491" xr:uid="{C1D84D41-47B6-4CD6-9EDA-1B86951B1CCC}"/>
    <cellStyle name="or 2 114 2" xfId="13601" xr:uid="{A08E5FC2-552B-48E9-9965-44F9F7250B4E}"/>
    <cellStyle name="or 2 115" xfId="6492" xr:uid="{DCA84F70-C05E-49B7-9E25-3F9025D71FAE}"/>
    <cellStyle name="or 2 115 2" xfId="13602" xr:uid="{D8E221C8-FF09-4387-8CD3-28AFB0603300}"/>
    <cellStyle name="or 2 116" xfId="6493" xr:uid="{7D525976-EAD3-4FC5-81E3-A19C285D2C2E}"/>
    <cellStyle name="or 2 116 2" xfId="13603" xr:uid="{627EBD68-A96E-47F0-BE75-5FAC2B61D2D5}"/>
    <cellStyle name="or 2 117" xfId="6494" xr:uid="{1132F186-8444-4135-9FD9-9D0A5A30384E}"/>
    <cellStyle name="or 2 117 2" xfId="13604" xr:uid="{7A795A52-CE53-41F2-8364-B5F2E942F322}"/>
    <cellStyle name="or 2 118" xfId="6495" xr:uid="{7156682A-D72E-47AF-87F8-F30EC64AFC0A}"/>
    <cellStyle name="or 2 118 2" xfId="13605" xr:uid="{7E44927D-5907-445B-804E-901724570DE2}"/>
    <cellStyle name="or 2 119" xfId="6496" xr:uid="{8CCE9C9B-6ACD-4AA9-A363-11EA80AA6173}"/>
    <cellStyle name="or 2 119 2" xfId="13606" xr:uid="{CBE94231-B0F5-4ACF-8893-24663F9FEF5C}"/>
    <cellStyle name="or 2 12" xfId="6497" xr:uid="{86CB286E-D935-478A-871B-2C548DC8C092}"/>
    <cellStyle name="or 2 12 2" xfId="13607" xr:uid="{355D9F85-F1A1-4295-B025-19F9165658BF}"/>
    <cellStyle name="or 2 120" xfId="6498" xr:uid="{A7DBB97F-1BA1-4FF6-B5AC-A33E265AFA00}"/>
    <cellStyle name="or 2 120 2" xfId="13608" xr:uid="{C255947F-52A7-4F7C-83A8-778565DEC37A}"/>
    <cellStyle name="or 2 121" xfId="6499" xr:uid="{12095C51-D49D-426D-84DF-5FEC437514C6}"/>
    <cellStyle name="or 2 121 2" xfId="13609" xr:uid="{974DA50A-E4F1-44FA-A01E-E2616D379F1A}"/>
    <cellStyle name="or 2 122" xfId="6500" xr:uid="{A76FA9F6-1153-4590-9C50-827F8E544FCE}"/>
    <cellStyle name="or 2 122 2" xfId="13610" xr:uid="{041014AD-D285-4BCC-9670-E3161DA966A1}"/>
    <cellStyle name="or 2 123" xfId="6501" xr:uid="{73DE9553-CDB3-48E5-9651-12FC65E543F7}"/>
    <cellStyle name="or 2 123 2" xfId="13611" xr:uid="{F1082ED0-978B-4D55-99C6-400292AAF193}"/>
    <cellStyle name="or 2 124" xfId="6502" xr:uid="{A4798913-2B7D-4796-B3B1-7869EDB0443E}"/>
    <cellStyle name="or 2 124 2" xfId="13612" xr:uid="{B8B1B6DF-80E6-4E9F-B807-440EEB5C0EA0}"/>
    <cellStyle name="or 2 125" xfId="6503" xr:uid="{0F16D55A-44E4-4E7C-9E2B-0B10BE718B17}"/>
    <cellStyle name="or 2 125 2" xfId="13613" xr:uid="{FB2AD5C2-060D-40C4-9CDF-C1C2B0A8F250}"/>
    <cellStyle name="or 2 126" xfId="6504" xr:uid="{D341DE80-E6BD-4DB1-8924-F6F58673FD4C}"/>
    <cellStyle name="or 2 126 2" xfId="13614" xr:uid="{18AD4401-AD19-4381-A32C-0052845B6AFC}"/>
    <cellStyle name="or 2 127" xfId="6505" xr:uid="{214F28AD-4F6C-49F0-98FF-79DF1C8CE642}"/>
    <cellStyle name="or 2 127 2" xfId="13615" xr:uid="{53CAB7D9-A507-49E0-B03A-C139DBCC4BA4}"/>
    <cellStyle name="or 2 128" xfId="6506" xr:uid="{2737CF2C-34AE-4C74-A3C8-E47C1911A9E3}"/>
    <cellStyle name="or 2 128 2" xfId="13616" xr:uid="{DF047B15-AF4B-42AB-B50C-8CA8E85EAAA9}"/>
    <cellStyle name="or 2 129" xfId="6507" xr:uid="{AD58DCC5-CBE5-40F9-88D6-1A4BBF32540C}"/>
    <cellStyle name="or 2 129 2" xfId="13617" xr:uid="{48D70C62-1C63-4B16-8FC3-D26F6E3272C8}"/>
    <cellStyle name="or 2 13" xfId="6508" xr:uid="{7AC49A9F-DC59-4261-BA80-58BAEED7F595}"/>
    <cellStyle name="or 2 13 2" xfId="13618" xr:uid="{D7A8D632-A7D2-4234-BBF8-F737E8FCD472}"/>
    <cellStyle name="or 2 130" xfId="6509" xr:uid="{C3B498EF-C78A-43AC-8F34-637E42B2BB44}"/>
    <cellStyle name="or 2 130 2" xfId="13619" xr:uid="{22E630B5-4697-44E7-BAB2-962759E97492}"/>
    <cellStyle name="or 2 131" xfId="6510" xr:uid="{BB74F856-5DD5-4D6F-B657-BDE100985BF7}"/>
    <cellStyle name="or 2 131 2" xfId="13620" xr:uid="{5E8B6F5F-6D7A-4B49-8337-C8925465C9E8}"/>
    <cellStyle name="or 2 132" xfId="6511" xr:uid="{5A5A26A8-9797-4A49-AE3B-FC9E997C106A}"/>
    <cellStyle name="or 2 132 2" xfId="13621" xr:uid="{49F6B660-7890-4831-9C11-00B04554AE32}"/>
    <cellStyle name="or 2 133" xfId="6512" xr:uid="{E5BA823A-D4FE-4B78-8646-CC4CFD3F9950}"/>
    <cellStyle name="or 2 133 2" xfId="13622" xr:uid="{B307E7CE-10BE-4C8B-AF1F-A65BC28B1B5F}"/>
    <cellStyle name="or 2 134" xfId="6513" xr:uid="{A23E5737-565B-4148-B8F7-3ECC24C2F0EF}"/>
    <cellStyle name="or 2 134 2" xfId="13623" xr:uid="{2ACD8FCD-3AD7-4F3D-9428-4D1748C6168E}"/>
    <cellStyle name="or 2 135" xfId="6514" xr:uid="{73351160-83DD-4DA5-BF52-EC4EA8C009E1}"/>
    <cellStyle name="or 2 135 2" xfId="13624" xr:uid="{7A9F73AC-B360-432C-892B-57699996EBFB}"/>
    <cellStyle name="or 2 136" xfId="6515" xr:uid="{4DE739CB-65CC-4A6D-A611-52854D48576D}"/>
    <cellStyle name="or 2 136 2" xfId="13625" xr:uid="{1974FE6A-BCB6-45B9-990D-D9782D55BB18}"/>
    <cellStyle name="or 2 137" xfId="6516" xr:uid="{6F830095-334E-4A94-BCFB-F384847F2C1F}"/>
    <cellStyle name="or 2 137 2" xfId="13626" xr:uid="{D42F3AC2-1A28-441A-B06C-039AF7DA57CB}"/>
    <cellStyle name="or 2 138" xfId="6517" xr:uid="{A89647A7-B391-4546-AB25-63695B1058B4}"/>
    <cellStyle name="or 2 138 2" xfId="13627" xr:uid="{C46E9CAE-8C49-4B06-8830-26E19AE10423}"/>
    <cellStyle name="or 2 139" xfId="6518" xr:uid="{2E22A98E-9666-49FD-A66C-8ED86E5BE408}"/>
    <cellStyle name="or 2 139 2" xfId="13628" xr:uid="{AADC4538-D137-4B65-A64C-A4267E95DBFE}"/>
    <cellStyle name="or 2 14" xfId="6519" xr:uid="{F162C469-2B14-449A-87C0-00884F261093}"/>
    <cellStyle name="or 2 14 2" xfId="13629" xr:uid="{98262EE9-749B-4B41-B9AE-30090246FCC0}"/>
    <cellStyle name="or 2 140" xfId="6520" xr:uid="{28972D68-6E7A-418A-B1DA-4B0593017D2F}"/>
    <cellStyle name="or 2 140 2" xfId="13630" xr:uid="{107ECE6E-A8A9-478E-9F25-ACAA4C3933B1}"/>
    <cellStyle name="or 2 141" xfId="6521" xr:uid="{A2EA87A0-1892-4B32-B3F4-2CA146ABB140}"/>
    <cellStyle name="or 2 141 2" xfId="13631" xr:uid="{70F34D6E-B936-49AE-9F07-080944695EB0}"/>
    <cellStyle name="or 2 142" xfId="6522" xr:uid="{1F258448-CFA4-4D25-BD74-33F7B2C9C184}"/>
    <cellStyle name="or 2 142 2" xfId="13632" xr:uid="{1474179E-0E43-44EB-B2BE-13D55CD1B281}"/>
    <cellStyle name="or 2 143" xfId="6523" xr:uid="{16354043-EAD6-48A4-82D9-1F63805DB8E1}"/>
    <cellStyle name="or 2 143 2" xfId="13633" xr:uid="{A3603357-D3E9-400B-B531-E475834B3B3F}"/>
    <cellStyle name="or 2 144" xfId="6524" xr:uid="{897F812B-970B-4060-9A1F-6A6C52E07C18}"/>
    <cellStyle name="or 2 144 2" xfId="13634" xr:uid="{014B7D12-28A2-46BB-B15C-CEE9891D7A50}"/>
    <cellStyle name="or 2 145" xfId="6525" xr:uid="{662106C2-A877-41F9-983B-C11576A904FA}"/>
    <cellStyle name="or 2 145 2" xfId="13635" xr:uid="{5C1F9951-3308-477E-B6D9-DF13758D1901}"/>
    <cellStyle name="or 2 146" xfId="6526" xr:uid="{2530DE4F-AF16-44B6-87BD-1F1FDD81BE32}"/>
    <cellStyle name="or 2 146 2" xfId="13636" xr:uid="{67D1255E-A4AE-4BCA-8A3B-BFCB2AD3C828}"/>
    <cellStyle name="or 2 147" xfId="6527" xr:uid="{23FCFF80-8CA9-41A8-9A95-BD55D676BD30}"/>
    <cellStyle name="or 2 147 2" xfId="13637" xr:uid="{DC2DC6D0-3642-48E1-B210-34F30BC3587B}"/>
    <cellStyle name="or 2 148" xfId="6528" xr:uid="{E7DD8DFD-E1D5-4472-A79F-FD4992E6B602}"/>
    <cellStyle name="or 2 148 2" xfId="13638" xr:uid="{6B9534FE-88D2-451A-A903-5DFF7BC89E5C}"/>
    <cellStyle name="or 2 149" xfId="6529" xr:uid="{9193ACAF-12E3-4782-890D-AE7827775EFD}"/>
    <cellStyle name="or 2 149 2" xfId="13639" xr:uid="{5FC77A0D-DF9A-4909-9634-122096099704}"/>
    <cellStyle name="or 2 15" xfId="6530" xr:uid="{00C28A86-A28F-469A-B838-26CCE4187F21}"/>
    <cellStyle name="or 2 15 2" xfId="13640" xr:uid="{533FF9BD-90DC-4E92-BD14-5946F60E1E65}"/>
    <cellStyle name="or 2 150" xfId="6531" xr:uid="{16C186F8-918C-4F1E-B6FF-503CA2BC0833}"/>
    <cellStyle name="or 2 150 2" xfId="13641" xr:uid="{9A9643F0-5745-41A3-A9BA-E14F69D62877}"/>
    <cellStyle name="or 2 151" xfId="6532" xr:uid="{88893F64-09A6-4017-8CBE-B4B2C246317B}"/>
    <cellStyle name="or 2 151 2" xfId="13642" xr:uid="{E9DD3088-02C8-4898-A3CE-B7AACDDF1838}"/>
    <cellStyle name="or 2 152" xfId="6533" xr:uid="{133FC24A-8E54-4843-8D15-B8D0B73EFF67}"/>
    <cellStyle name="or 2 152 2" xfId="13643" xr:uid="{AB282F82-F856-488C-B1CB-67F06D5C3929}"/>
    <cellStyle name="or 2 153" xfId="6534" xr:uid="{213389D0-BC77-4684-A5E5-53B7F72006EB}"/>
    <cellStyle name="or 2 153 2" xfId="13644" xr:uid="{9F7AB271-22C1-4A0F-8435-A5DBDA19FCF1}"/>
    <cellStyle name="or 2 154" xfId="6535" xr:uid="{A5AD152A-52E2-46F0-918A-009D24F2AF5D}"/>
    <cellStyle name="or 2 154 2" xfId="13645" xr:uid="{8511872D-83BE-4779-AA8E-5CA1928AA9E0}"/>
    <cellStyle name="or 2 155" xfId="6536" xr:uid="{74CEFD5F-B22F-4EE0-A8B7-F718E019B535}"/>
    <cellStyle name="or 2 155 2" xfId="13646" xr:uid="{35F1A66B-9A0D-4ED7-99A6-B87678869BEE}"/>
    <cellStyle name="or 2 156" xfId="6537" xr:uid="{EB19E113-79F3-4A6A-8D83-B4BA6FA2ACF5}"/>
    <cellStyle name="or 2 156 2" xfId="13647" xr:uid="{9D4F0D41-09C7-411B-A495-373638B88D2D}"/>
    <cellStyle name="or 2 157" xfId="6538" xr:uid="{43B2A3FB-E98D-43A3-98F1-14EAB523D0E0}"/>
    <cellStyle name="or 2 157 2" xfId="13648" xr:uid="{27E1A08E-45CB-4C08-94C9-9093A1B9CB9E}"/>
    <cellStyle name="or 2 158" xfId="6539" xr:uid="{7347FBE9-055C-46F6-AC8D-FBF5D67D25DE}"/>
    <cellStyle name="or 2 158 2" xfId="13649" xr:uid="{25DDE7CE-AA95-4157-A1F3-0B51852EF900}"/>
    <cellStyle name="or 2 159" xfId="6540" xr:uid="{EBD82EA8-139A-4D4A-8CAC-2A87591E614C}"/>
    <cellStyle name="or 2 159 2" xfId="13650" xr:uid="{4CF019CC-2F0A-47D3-9C6D-B2A8A5A908E7}"/>
    <cellStyle name="or 2 16" xfId="6541" xr:uid="{39F44C01-8628-4287-95A9-793DFD8552A1}"/>
    <cellStyle name="or 2 16 2" xfId="13651" xr:uid="{0843F121-1B20-4B4C-8859-45B81EBD92B3}"/>
    <cellStyle name="or 2 160" xfId="6542" xr:uid="{A83BF903-1A42-4A32-8961-D1B63ECED81F}"/>
    <cellStyle name="or 2 160 2" xfId="13652" xr:uid="{73205566-6897-4B70-B98A-7086D13C8D5D}"/>
    <cellStyle name="or 2 161" xfId="6543" xr:uid="{51D15AC9-DA1A-4BAC-88B2-D4ADE98F16CA}"/>
    <cellStyle name="or 2 161 2" xfId="13653" xr:uid="{CACAADC9-D092-4B07-A4E9-A9A4779E3EF5}"/>
    <cellStyle name="or 2 162" xfId="6544" xr:uid="{6E476146-49E3-4D13-838C-C86B314CAA9E}"/>
    <cellStyle name="or 2 162 2" xfId="13654" xr:uid="{0D9F6FAC-E88D-43E3-96F9-628235B2FB72}"/>
    <cellStyle name="or 2 163" xfId="6545" xr:uid="{F9C288C4-C257-42D9-BB45-9E705B74C9BE}"/>
    <cellStyle name="or 2 163 2" xfId="13655" xr:uid="{1F16C58D-4346-4A9A-B122-D5C8F65F8C0A}"/>
    <cellStyle name="or 2 164" xfId="6546" xr:uid="{EB352241-8A3B-4CAF-82B1-BEAD1227D14C}"/>
    <cellStyle name="or 2 164 2" xfId="13656" xr:uid="{8BF3BE59-FD16-450F-BA1B-32CA0D28D7F2}"/>
    <cellStyle name="or 2 165" xfId="6547" xr:uid="{21A51FC0-24C4-45FB-883B-E565D3F85F5C}"/>
    <cellStyle name="or 2 165 2" xfId="13657" xr:uid="{F1809B51-AD7C-4F57-ACDF-C0C2D561A428}"/>
    <cellStyle name="or 2 166" xfId="6548" xr:uid="{39192178-A51B-4AEB-A49B-E53FEFE075C5}"/>
    <cellStyle name="or 2 166 2" xfId="13658" xr:uid="{94265180-5AE7-49D4-AD42-D025DD7C05AE}"/>
    <cellStyle name="or 2 167" xfId="6549" xr:uid="{1706084F-A2D4-4E08-B477-13C366DFBF93}"/>
    <cellStyle name="or 2 167 2" xfId="13659" xr:uid="{9060D8A8-80A1-42B3-A472-5321A55602FE}"/>
    <cellStyle name="or 2 168" xfId="6550" xr:uid="{49FD8D47-D708-40D0-923C-0C2CBA992481}"/>
    <cellStyle name="or 2 168 2" xfId="13660" xr:uid="{87506414-7396-499D-A0F1-ABD3AA3B3F0B}"/>
    <cellStyle name="or 2 169" xfId="6551" xr:uid="{D46DCEC2-77CE-4CCD-853F-565C5A04A604}"/>
    <cellStyle name="or 2 169 2" xfId="13661" xr:uid="{8B313EEC-4DBB-4ED3-B55D-2F93FE3035C9}"/>
    <cellStyle name="or 2 17" xfId="6552" xr:uid="{E9A836D3-0E30-48FF-9B98-4FD16B5F3336}"/>
    <cellStyle name="or 2 17 2" xfId="13662" xr:uid="{F8DD1FFF-6003-487C-832D-ADFE01CDE154}"/>
    <cellStyle name="or 2 170" xfId="6553" xr:uid="{92E28098-06FF-44FB-B97F-345FE2566B64}"/>
    <cellStyle name="or 2 170 2" xfId="13663" xr:uid="{CECF7911-9C3F-4737-BC30-42FBF2A38033}"/>
    <cellStyle name="or 2 171" xfId="6554" xr:uid="{C379B078-3333-4542-9023-E36F32078CEF}"/>
    <cellStyle name="or 2 171 2" xfId="13664" xr:uid="{B32512EC-0939-457F-A660-0204BCF54E47}"/>
    <cellStyle name="or 2 172" xfId="6555" xr:uid="{A86D1448-8E3A-4693-A877-8D64774299B5}"/>
    <cellStyle name="or 2 172 2" xfId="13665" xr:uid="{7F0BBEC2-05F4-49E2-9C13-8A787DB9A1B0}"/>
    <cellStyle name="or 2 173" xfId="6556" xr:uid="{B0B51743-34D2-4D1E-B83C-6E0582E1E394}"/>
    <cellStyle name="or 2 173 2" xfId="13666" xr:uid="{3D59C491-7F3D-47C5-B8E9-F459CB2C8378}"/>
    <cellStyle name="or 2 174" xfId="6557" xr:uid="{A3AE67D7-7F4E-41EC-931F-84FD1E9EA6AF}"/>
    <cellStyle name="or 2 174 2" xfId="13667" xr:uid="{6326B67A-5046-45BB-B648-3592291FD3CF}"/>
    <cellStyle name="or 2 175" xfId="6558" xr:uid="{12AB9132-6423-4351-ADE1-07F1E7DF9CF7}"/>
    <cellStyle name="or 2 175 2" xfId="13668" xr:uid="{4A46017D-D1D8-4115-9FDA-6C8892C7BD9A}"/>
    <cellStyle name="or 2 176" xfId="6559" xr:uid="{8A98D71A-4B9A-4A4B-A627-B03097672809}"/>
    <cellStyle name="or 2 176 2" xfId="13669" xr:uid="{AF995846-FEC0-40D2-9535-1EE8049E8023}"/>
    <cellStyle name="or 2 177" xfId="6560" xr:uid="{9DC77967-404C-420E-AAF0-E97B6EF2F6F1}"/>
    <cellStyle name="or 2 177 2" xfId="13670" xr:uid="{A18A9689-E857-4217-B22D-99E6D0AC8421}"/>
    <cellStyle name="or 2 178" xfId="6561" xr:uid="{193DE2B0-05C4-46F7-A90C-8EBE1119BC07}"/>
    <cellStyle name="or 2 178 2" xfId="13671" xr:uid="{C0BDFFFD-2EB5-43E2-8BB6-31FE13C364E7}"/>
    <cellStyle name="or 2 179" xfId="6562" xr:uid="{10F75290-B92B-451F-B9A1-9A3F1339CED5}"/>
    <cellStyle name="or 2 179 2" xfId="13672" xr:uid="{D0AC9FD0-2D94-4775-BE57-BCBF6CEF1EF8}"/>
    <cellStyle name="or 2 18" xfId="6563" xr:uid="{B40EA151-CEB3-4EC1-8D36-F4482787A598}"/>
    <cellStyle name="or 2 18 2" xfId="13673" xr:uid="{A4599063-80A2-44ED-AF97-9E77019880AE}"/>
    <cellStyle name="or 2 180" xfId="6564" xr:uid="{0E14675B-360B-4F46-ADAB-ECA4466ABE73}"/>
    <cellStyle name="or 2 180 2" xfId="13674" xr:uid="{B33B234E-3883-4C2D-B72D-39C1C77C890D}"/>
    <cellStyle name="or 2 181" xfId="6565" xr:uid="{D2C51F6D-1400-434B-9335-440466B3C4D7}"/>
    <cellStyle name="or 2 181 2" xfId="13675" xr:uid="{3AC7FF40-1776-41A6-A050-9B0F60007B0A}"/>
    <cellStyle name="or 2 182" xfId="6566" xr:uid="{86D2F0CD-E94B-4676-B2E2-1DEC1B7C4EE6}"/>
    <cellStyle name="or 2 182 2" xfId="13676" xr:uid="{967AE91F-DD3D-4AA9-BAEB-6F24A6AB6B1A}"/>
    <cellStyle name="or 2 183" xfId="6567" xr:uid="{129AF1C0-CAB0-44CC-8292-91E38D3BE307}"/>
    <cellStyle name="or 2 183 2" xfId="13677" xr:uid="{442AA872-061B-40AA-83FB-2D4BDF5FBCE3}"/>
    <cellStyle name="or 2 184" xfId="6568" xr:uid="{1D22B633-8AD3-477C-8F76-6BA15F06F3D7}"/>
    <cellStyle name="or 2 184 2" xfId="13678" xr:uid="{0E03E4EF-AF4C-45CE-83AB-7BF3E8466AE4}"/>
    <cellStyle name="or 2 185" xfId="6569" xr:uid="{78EFED09-89A1-4ED3-B7C7-6FC0858F9EE4}"/>
    <cellStyle name="or 2 185 2" xfId="13679" xr:uid="{2D7A3EB8-09E3-41F8-B34F-40AE1A04FCB8}"/>
    <cellStyle name="or 2 186" xfId="6570" xr:uid="{6CB81103-E1A3-442E-9FD8-F9DE738B2C0B}"/>
    <cellStyle name="or 2 186 2" xfId="13680" xr:uid="{6CB606C4-8BB4-40EC-AA40-9CC63CCC063A}"/>
    <cellStyle name="or 2 187" xfId="6571" xr:uid="{8263EFCB-FA13-4DB6-B02C-AD5D4BA6D5BD}"/>
    <cellStyle name="or 2 187 2" xfId="13681" xr:uid="{56E3D532-1EE6-45D1-9C82-6E74D60DDCE9}"/>
    <cellStyle name="or 2 188" xfId="6572" xr:uid="{A4E2319F-5497-4FBC-B0B1-9069E5575DEA}"/>
    <cellStyle name="or 2 188 2" xfId="13682" xr:uid="{7B457E18-EE61-4996-96F2-D51131BF788B}"/>
    <cellStyle name="or 2 189" xfId="6573" xr:uid="{66004E02-0A15-457D-854C-A032B1297742}"/>
    <cellStyle name="or 2 189 2" xfId="13683" xr:uid="{1C9B31F9-C0BC-431B-B8BA-DA0E6D0A8BEC}"/>
    <cellStyle name="or 2 19" xfId="6574" xr:uid="{4142BEE4-E7D7-4D86-A870-5718E3DEA393}"/>
    <cellStyle name="or 2 19 2" xfId="13684" xr:uid="{62B8CE3B-8E90-4500-BC65-5E4762188929}"/>
    <cellStyle name="or 2 190" xfId="6575" xr:uid="{15EE634B-0938-465A-A617-6DF1E960237E}"/>
    <cellStyle name="or 2 190 2" xfId="13685" xr:uid="{EE4D9FEB-C06B-4B08-823D-1A05B36E549B}"/>
    <cellStyle name="or 2 191" xfId="6576" xr:uid="{1561505F-3BB0-4B12-9EB1-1D63D0A31497}"/>
    <cellStyle name="or 2 191 2" xfId="13686" xr:uid="{87AE5330-B70B-4DC2-8843-6E90005D1D41}"/>
    <cellStyle name="or 2 192" xfId="6577" xr:uid="{5523DF7F-30B6-4CCC-BD0D-DEE12A5F16C4}"/>
    <cellStyle name="or 2 192 2" xfId="13687" xr:uid="{7E0AF5DD-E678-413B-BBC6-C3BF0DA46B3C}"/>
    <cellStyle name="or 2 193" xfId="6578" xr:uid="{C3A1894B-AD56-489F-97F7-2D80BDF13C1C}"/>
    <cellStyle name="or 2 193 2" xfId="13688" xr:uid="{13941FAA-92A6-48BB-ABB7-ACF2763F7D21}"/>
    <cellStyle name="or 2 194" xfId="6579" xr:uid="{7716494F-5B89-4649-B6B9-FC540998F434}"/>
    <cellStyle name="or 2 194 2" xfId="13689" xr:uid="{D268BE68-7846-45DD-9C67-EF1BDFB07139}"/>
    <cellStyle name="or 2 195" xfId="6580" xr:uid="{9CAE9CC8-122B-410C-8C03-3F756B03AC42}"/>
    <cellStyle name="or 2 195 2" xfId="13690" xr:uid="{FED80A65-5D08-4E48-925A-DC2BC9854FC5}"/>
    <cellStyle name="or 2 196" xfId="6581" xr:uid="{F91A003C-B01B-4B63-908A-AE6577D24456}"/>
    <cellStyle name="or 2 196 2" xfId="13691" xr:uid="{2CAEC895-2ED7-475A-AA8B-D79A127E88D5}"/>
    <cellStyle name="or 2 197" xfId="6582" xr:uid="{791711B9-8E96-44A4-A15F-8DE8D1AAD073}"/>
    <cellStyle name="or 2 197 2" xfId="13692" xr:uid="{DB75E95E-2E3D-41F1-BC32-C857DC890323}"/>
    <cellStyle name="or 2 198" xfId="6583" xr:uid="{65413779-E843-4A42-BA19-A583D2C38988}"/>
    <cellStyle name="or 2 198 2" xfId="13693" xr:uid="{2FFFE0C4-7BB3-4ECF-B7F9-403F63E860A1}"/>
    <cellStyle name="or 2 199" xfId="6584" xr:uid="{2B9826C0-F695-4DF6-8397-65F363F83267}"/>
    <cellStyle name="or 2 199 2" xfId="13694" xr:uid="{F88A17C2-FDF0-4415-A849-4CE8B4C29030}"/>
    <cellStyle name="or 2 2" xfId="1277" xr:uid="{F406828C-D96D-4423-A833-626319FD001C}"/>
    <cellStyle name="or 2 2 2" xfId="6585" xr:uid="{89E46D90-20D6-4688-AFF5-E014F214F9A3}"/>
    <cellStyle name="or 2 2 2 2" xfId="13696" xr:uid="{38338221-BBAE-4AA8-810E-220F1735AEC9}"/>
    <cellStyle name="or 2 2 3" xfId="13695" xr:uid="{67095E08-63D4-473B-9FE4-E8F1F0F77197}"/>
    <cellStyle name="or 2 20" xfId="6586" xr:uid="{42AFC630-6622-4168-A2F0-C846850C8A88}"/>
    <cellStyle name="or 2 20 2" xfId="13697" xr:uid="{A0AA1B3B-043D-465D-BAD8-0222FDBEB558}"/>
    <cellStyle name="or 2 200" xfId="6587" xr:uid="{537C114B-F2CD-4546-9941-C9416569A33A}"/>
    <cellStyle name="or 2 200 2" xfId="13698" xr:uid="{D16B5C77-780F-4D61-8B52-50A6B642A9A9}"/>
    <cellStyle name="or 2 201" xfId="6588" xr:uid="{00C36933-6408-4C2B-B100-4145D425B68C}"/>
    <cellStyle name="or 2 201 2" xfId="13699" xr:uid="{D1A78EA4-BA89-4133-ABCA-2A68C1272E10}"/>
    <cellStyle name="or 2 202" xfId="6589" xr:uid="{145B3B2B-A74B-4025-A724-2F42C7B0224E}"/>
    <cellStyle name="or 2 202 2" xfId="13700" xr:uid="{39761788-AE11-4AA9-94FF-97E535EEC49D}"/>
    <cellStyle name="or 2 203" xfId="6590" xr:uid="{FCE78A99-3CC3-4A7D-8223-C7F25EA02C34}"/>
    <cellStyle name="or 2 203 2" xfId="13701" xr:uid="{915113C0-981F-4C15-A974-A5836C879D0A}"/>
    <cellStyle name="or 2 204" xfId="6591" xr:uid="{A71A47E0-D3E3-4DD7-882B-0408CB03BF8A}"/>
    <cellStyle name="or 2 204 2" xfId="13702" xr:uid="{641E0D1E-CF09-408C-8D00-7115ADC6AEDB}"/>
    <cellStyle name="or 2 205" xfId="6592" xr:uid="{D6D3C663-E817-44EC-AB92-4E3A5276BCBA}"/>
    <cellStyle name="or 2 205 2" xfId="13703" xr:uid="{715DF83A-0FC5-4906-A972-3AEA969727EA}"/>
    <cellStyle name="or 2 206" xfId="6593" xr:uid="{DF69BD50-96E0-445F-8081-C7830E0D63B9}"/>
    <cellStyle name="or 2 206 2" xfId="13704" xr:uid="{0F83158C-CC28-4B05-8131-68AB67906C19}"/>
    <cellStyle name="or 2 207" xfId="6594" xr:uid="{0F8EE3FD-76C1-4B04-A681-F755FCF134A6}"/>
    <cellStyle name="or 2 207 2" xfId="13705" xr:uid="{37C0AF91-5B2B-45B1-AB84-D543CE4F2074}"/>
    <cellStyle name="or 2 208" xfId="6595" xr:uid="{54EDF0B7-F014-4492-9B65-CC7E4478E81F}"/>
    <cellStyle name="or 2 208 2" xfId="13706" xr:uid="{6EC96164-0CF4-494A-9B9A-40B83F4038BF}"/>
    <cellStyle name="or 2 209" xfId="6596" xr:uid="{31350A99-6C9C-4DB8-92E2-BDEED10165DC}"/>
    <cellStyle name="or 2 209 2" xfId="13707" xr:uid="{022D02F3-EF51-423F-8A2C-B534100FEC0E}"/>
    <cellStyle name="or 2 21" xfId="6597" xr:uid="{28EC2349-0DD3-4E78-B4DC-8514DA1779F6}"/>
    <cellStyle name="or 2 21 2" xfId="13708" xr:uid="{1442259D-2C46-455A-BC86-A5796D3FFB3B}"/>
    <cellStyle name="or 2 210" xfId="6598" xr:uid="{A7B9F26B-164A-47A9-8F20-CF95CF96BD65}"/>
    <cellStyle name="or 2 210 2" xfId="13709" xr:uid="{232D9183-46DB-44D7-A10D-85572C2BD623}"/>
    <cellStyle name="or 2 211" xfId="6599" xr:uid="{F0930A5C-A07D-4276-9BF6-26643B4843B3}"/>
    <cellStyle name="or 2 211 2" xfId="13710" xr:uid="{E7239EB4-646F-43A7-B782-C17727CFDA0B}"/>
    <cellStyle name="or 2 212" xfId="6600" xr:uid="{921DC71B-FF2A-48E8-8095-6FB8DD818F07}"/>
    <cellStyle name="or 2 212 2" xfId="13711" xr:uid="{05B4DDDB-9EAE-4FA3-88C4-177233625015}"/>
    <cellStyle name="or 2 213" xfId="6601" xr:uid="{D9B5F0E9-AD15-49B4-AED5-CD73CDBD6484}"/>
    <cellStyle name="or 2 213 2" xfId="13712" xr:uid="{E6112FA4-B5E7-41DA-A5EF-FF7FBF712DBA}"/>
    <cellStyle name="or 2 214" xfId="6602" xr:uid="{BB4808F3-5125-4221-A057-F0DA9BF0C661}"/>
    <cellStyle name="or 2 214 2" xfId="13713" xr:uid="{C17B26FD-8A3F-4B59-9E08-709DD2970069}"/>
    <cellStyle name="or 2 215" xfId="6603" xr:uid="{AB332442-3153-495D-AD8A-0DEAB6D5C1C6}"/>
    <cellStyle name="or 2 215 2" xfId="13714" xr:uid="{F279679D-240B-4A47-96C2-7BE58BC27D0E}"/>
    <cellStyle name="or 2 216" xfId="6604" xr:uid="{ACA03FE2-21B5-4A42-BBC1-743C3B633BE9}"/>
    <cellStyle name="or 2 216 2" xfId="13715" xr:uid="{287295F1-B66A-493D-9FA6-0D8CAAEB39BB}"/>
    <cellStyle name="or 2 217" xfId="6605" xr:uid="{48BA8AEF-CA14-48A6-927D-BCBB4697D39B}"/>
    <cellStyle name="or 2 217 2" xfId="13716" xr:uid="{0291AA32-6018-4B96-88CC-8331FF62D2FF}"/>
    <cellStyle name="or 2 218" xfId="6606" xr:uid="{ACEF07F7-2010-459D-B4DF-53BC338DF4ED}"/>
    <cellStyle name="or 2 218 2" xfId="13717" xr:uid="{8E825124-0C3C-44E7-A029-648678851D27}"/>
    <cellStyle name="or 2 219" xfId="6607" xr:uid="{6095C009-E2C7-4E43-9D7E-E59BC7AA6BB6}"/>
    <cellStyle name="or 2 219 2" xfId="13718" xr:uid="{8BCE195D-FEF6-4AF8-B0EF-12D40F851652}"/>
    <cellStyle name="or 2 22" xfId="6608" xr:uid="{315F5104-2CBC-4D83-9A66-80C77F371624}"/>
    <cellStyle name="or 2 22 2" xfId="13719" xr:uid="{4DEC5FA4-289E-4A95-84E0-3F2D20F3F2C4}"/>
    <cellStyle name="or 2 220" xfId="6609" xr:uid="{FCF97C2D-1114-4FA6-B3A7-A398643B7E1E}"/>
    <cellStyle name="or 2 220 2" xfId="13720" xr:uid="{62532B37-C062-4A04-ACB0-92FDEBA37260}"/>
    <cellStyle name="or 2 221" xfId="6610" xr:uid="{E55942B9-0BC2-445D-A123-8F5118CE5473}"/>
    <cellStyle name="or 2 221 2" xfId="13721" xr:uid="{39BC8D9E-E9AD-4F7A-B7BA-3A963A1721F7}"/>
    <cellStyle name="or 2 222" xfId="6611" xr:uid="{72404E06-D5C4-4FE5-A254-DE69304F36A0}"/>
    <cellStyle name="or 2 222 2" xfId="13722" xr:uid="{63800F94-1052-4903-BD24-BE58C08FB4C2}"/>
    <cellStyle name="or 2 223" xfId="6612" xr:uid="{90D2A69F-4165-4691-B1A6-6ABA1218A3A7}"/>
    <cellStyle name="or 2 223 2" xfId="13723" xr:uid="{2AB4BD23-75AF-4CA4-B9F6-E3AB9149B902}"/>
    <cellStyle name="or 2 224" xfId="6613" xr:uid="{E3F04822-C788-4F0E-9CA8-48FB3A666790}"/>
    <cellStyle name="or 2 224 2" xfId="13724" xr:uid="{1171430C-6789-4E8C-8218-DE0EAB704E98}"/>
    <cellStyle name="or 2 225" xfId="6614" xr:uid="{71B92BA6-3399-46F9-BF63-BE9810280B4D}"/>
    <cellStyle name="or 2 225 2" xfId="13725" xr:uid="{5A5BD3CA-DF86-4CCA-BD68-9387AC1931C4}"/>
    <cellStyle name="or 2 226" xfId="6615" xr:uid="{AEF16D17-CAFD-41E6-8ACD-848024042793}"/>
    <cellStyle name="or 2 226 2" xfId="13726" xr:uid="{FD63853D-5C09-4E7C-88DA-81C41D47F6CA}"/>
    <cellStyle name="or 2 227" xfId="6616" xr:uid="{375222BC-BBD0-4461-ADA8-CC46A40A4C23}"/>
    <cellStyle name="or 2 227 2" xfId="13727" xr:uid="{68C6BADC-F417-4DD4-8880-128E38B94C22}"/>
    <cellStyle name="or 2 228" xfId="6617" xr:uid="{0345567C-5E0E-4FCC-A677-0DC1799D5BBF}"/>
    <cellStyle name="or 2 228 2" xfId="13728" xr:uid="{D99A43C5-55AF-4DDF-9155-719D0C485EAA}"/>
    <cellStyle name="or 2 229" xfId="6618" xr:uid="{2EB651FC-6D41-4F03-AF2D-4E73B70EC049}"/>
    <cellStyle name="or 2 229 2" xfId="13729" xr:uid="{35A6B7AB-ECF3-4834-A5FC-4B28B6F1BFCB}"/>
    <cellStyle name="or 2 23" xfId="6619" xr:uid="{854A96D2-9AB5-4D15-A493-62DF6360C53E}"/>
    <cellStyle name="or 2 23 2" xfId="13730" xr:uid="{F87A236E-D1B5-4DB9-88DA-C3396A8DE29E}"/>
    <cellStyle name="or 2 230" xfId="6620" xr:uid="{3E678986-3E8C-4A2E-9E82-762820205AB0}"/>
    <cellStyle name="or 2 230 2" xfId="13731" xr:uid="{F444EE34-A4E6-409E-B3D4-E2D77BE6F76C}"/>
    <cellStyle name="or 2 231" xfId="6621" xr:uid="{93C5682D-E801-4257-82F1-D6089B5824C5}"/>
    <cellStyle name="or 2 231 2" xfId="13732" xr:uid="{41D55DBA-850A-4E8B-979B-64677DF0A14E}"/>
    <cellStyle name="or 2 232" xfId="6622" xr:uid="{8DBCA472-53F9-4808-B53A-1F81578FD8F2}"/>
    <cellStyle name="or 2 232 2" xfId="13733" xr:uid="{F1FD6615-E3E9-46AE-A75C-92270B47B29D}"/>
    <cellStyle name="or 2 233" xfId="6623" xr:uid="{7B98E423-BB0C-4D6D-AD36-DB6798588D7D}"/>
    <cellStyle name="or 2 233 2" xfId="13734" xr:uid="{64B44413-8476-42B7-AE53-21281DD6C70A}"/>
    <cellStyle name="or 2 234" xfId="6624" xr:uid="{1729B8EA-F82C-4ACD-AD39-DB9ABC41B86D}"/>
    <cellStyle name="or 2 234 2" xfId="13735" xr:uid="{E3E897D1-B7E2-4678-AD37-090777A4D200}"/>
    <cellStyle name="or 2 235" xfId="6625" xr:uid="{D9926375-F1D8-46FE-9ACD-518D63161823}"/>
    <cellStyle name="or 2 235 2" xfId="13736" xr:uid="{A6A4287D-DBAB-4D5E-8959-FF157CFD1E38}"/>
    <cellStyle name="or 2 236" xfId="6626" xr:uid="{76A859B1-C2E7-433F-AA6E-B27B3A5EBBF0}"/>
    <cellStyle name="or 2 236 2" xfId="13737" xr:uid="{C3C84A3C-4B0C-408A-9796-25D83171F1AF}"/>
    <cellStyle name="or 2 237" xfId="6627" xr:uid="{B7358A1F-8111-499E-9601-28E4BDF7791E}"/>
    <cellStyle name="or 2 237 2" xfId="13738" xr:uid="{5C07C010-A67B-4A6F-87D2-B82FC3B5FF83}"/>
    <cellStyle name="or 2 238" xfId="6628" xr:uid="{2812580F-FFCA-4AA9-B902-E3837F5A9195}"/>
    <cellStyle name="or 2 238 2" xfId="13739" xr:uid="{FCC17B7C-F938-4D1B-92D5-7198EF158905}"/>
    <cellStyle name="or 2 239" xfId="6629" xr:uid="{E620BC21-471B-4E22-987A-11208A8FBF59}"/>
    <cellStyle name="or 2 239 2" xfId="13740" xr:uid="{A9A6F099-5E92-4375-B46D-72E60E29CD47}"/>
    <cellStyle name="or 2 24" xfId="6630" xr:uid="{835E2EE1-E83A-4FA9-9A86-5FAF77F12ECC}"/>
    <cellStyle name="or 2 24 2" xfId="13741" xr:uid="{B1C0658A-4039-4816-AD0E-B11FAD1CC2FD}"/>
    <cellStyle name="or 2 240" xfId="6631" xr:uid="{11C4B615-3438-4BF9-AE20-A5A81C298C97}"/>
    <cellStyle name="or 2 240 2" xfId="13742" xr:uid="{512018A7-E126-42DA-957F-1C570F9B98B4}"/>
    <cellStyle name="or 2 241" xfId="6632" xr:uid="{0C60CC72-9115-48B4-BEE0-E9701E86CD6A}"/>
    <cellStyle name="or 2 241 2" xfId="13743" xr:uid="{F7D53C60-3756-42AC-AD88-8A318C791F32}"/>
    <cellStyle name="or 2 242" xfId="6633" xr:uid="{B76B20BF-70CE-446A-8795-54C65E68B9B4}"/>
    <cellStyle name="or 2 242 2" xfId="13744" xr:uid="{1FBD0F1B-AD77-4A00-B75C-878AD5AD1E83}"/>
    <cellStyle name="or 2 243" xfId="6634" xr:uid="{D5463FD5-ACD7-4E25-AE77-DF993375A000}"/>
    <cellStyle name="or 2 243 2" xfId="13745" xr:uid="{DEB6022C-C6BA-4CA3-ADA3-C4ECFE873B08}"/>
    <cellStyle name="or 2 244" xfId="6635" xr:uid="{67DA6A7E-4E06-483C-A5DD-09E49DB3AEEC}"/>
    <cellStyle name="or 2 244 2" xfId="13746" xr:uid="{6AFA945C-2951-4720-B4E3-E0038D868A67}"/>
    <cellStyle name="or 2 245" xfId="6636" xr:uid="{7E8B5E87-2934-4544-ADF7-14EDDEA509B9}"/>
    <cellStyle name="or 2 245 2" xfId="13747" xr:uid="{EF5FFBA3-9890-4944-94A1-90342741466D}"/>
    <cellStyle name="or 2 246" xfId="6637" xr:uid="{F3A92E86-099C-4222-856F-FDD07BC6E507}"/>
    <cellStyle name="or 2 246 2" xfId="13748" xr:uid="{D6FCD3B0-3627-494F-86E5-4DD6C06DC88D}"/>
    <cellStyle name="or 2 247" xfId="6638" xr:uid="{C0CEE694-08C1-4BDC-9E4B-CC6405FC211E}"/>
    <cellStyle name="or 2 247 2" xfId="13749" xr:uid="{E0F49EC5-3BFA-4EF5-8922-0C7EF84A5FB4}"/>
    <cellStyle name="or 2 248" xfId="6639" xr:uid="{B9E21210-5116-4EA2-B407-D4CC3F745205}"/>
    <cellStyle name="or 2 248 2" xfId="13750" xr:uid="{00CFC6F4-27F0-4942-A9C3-DB35C6BCD787}"/>
    <cellStyle name="or 2 249" xfId="6640" xr:uid="{7A26338A-79E6-40D6-9BFB-11ABBC800630}"/>
    <cellStyle name="or 2 249 2" xfId="13751" xr:uid="{62B362F6-16A4-402B-B376-DCD94118CC3A}"/>
    <cellStyle name="or 2 25" xfId="6641" xr:uid="{01ABC734-B264-4F61-A147-D98A9AD027B7}"/>
    <cellStyle name="or 2 25 2" xfId="13752" xr:uid="{717979E3-6B96-475F-81E8-6A17FE3F5B0A}"/>
    <cellStyle name="or 2 250" xfId="6642" xr:uid="{DC0578C3-CB51-4057-A42E-7455AEFAB3BA}"/>
    <cellStyle name="or 2 250 2" xfId="13753" xr:uid="{144350E2-13E5-4F3F-A8B5-C66A89D0145F}"/>
    <cellStyle name="or 2 251" xfId="6643" xr:uid="{C885318F-BF2F-4126-AF3A-05A82CC3EEA2}"/>
    <cellStyle name="or 2 251 2" xfId="13754" xr:uid="{0DA13011-35F0-4D97-9E2D-08F67A5AFC2E}"/>
    <cellStyle name="or 2 252" xfId="6644" xr:uid="{8CBB16F1-9028-464A-9BDC-60081830A693}"/>
    <cellStyle name="or 2 252 2" xfId="13755" xr:uid="{33119832-DD72-4A75-A569-1D091DAC3F13}"/>
    <cellStyle name="or 2 253" xfId="6645" xr:uid="{EF74306D-7D74-4FB8-B7A8-49C561C1C571}"/>
    <cellStyle name="or 2 253 2" xfId="13756" xr:uid="{A91B6890-2684-439D-B07B-7A6F0937FE1C}"/>
    <cellStyle name="or 2 254" xfId="6646" xr:uid="{7D2457D6-C4FF-4682-BD29-E713E2C88C62}"/>
    <cellStyle name="or 2 254 2" xfId="13757" xr:uid="{E534D4B0-50D8-4C71-8F94-763AC9E8E89D}"/>
    <cellStyle name="or 2 255" xfId="6647" xr:uid="{ABB766D0-DFF1-4BB7-A411-0465F6416F6A}"/>
    <cellStyle name="or 2 255 2" xfId="13758" xr:uid="{6E07F427-C695-483E-9F0F-A7617F47F0FC}"/>
    <cellStyle name="or 2 256" xfId="6474" xr:uid="{17739D98-D7B0-41A7-8D2F-5DE2971C94B7}"/>
    <cellStyle name="or 2 256 2" xfId="13759" xr:uid="{7A1E01B6-A41A-4390-B96F-555116AECE7A}"/>
    <cellStyle name="or 2 257" xfId="13584" xr:uid="{66724CE0-9C6F-45E1-9750-739694E5DB82}"/>
    <cellStyle name="or 2 26" xfId="6648" xr:uid="{AF7F18D6-8FA0-4367-8802-AF8E2E452509}"/>
    <cellStyle name="or 2 26 2" xfId="13760" xr:uid="{BB559957-EAED-49F5-8CD3-E5148A1C6C2D}"/>
    <cellStyle name="or 2 27" xfId="6649" xr:uid="{FA8CB853-9D9E-4515-BFC1-3BBAFFEF84F1}"/>
    <cellStyle name="or 2 27 2" xfId="13761" xr:uid="{B0CE87F6-ADAE-49A5-B3B9-5440F70E3A7C}"/>
    <cellStyle name="or 2 28" xfId="6650" xr:uid="{F935968D-B0DE-4E85-AF4D-9985E33D58CE}"/>
    <cellStyle name="or 2 28 2" xfId="13762" xr:uid="{4455EF75-DEEC-4D8B-B855-B9FEC248BCD1}"/>
    <cellStyle name="or 2 29" xfId="6651" xr:uid="{4201EF3F-84A6-46D8-B1BD-1BB604E79C68}"/>
    <cellStyle name="or 2 29 2" xfId="13763" xr:uid="{E4F4300A-775D-4FBE-92F7-363A64AD1B2B}"/>
    <cellStyle name="or 2 3" xfId="1278" xr:uid="{BBCDF06D-BAF9-4898-9749-D43DD432178E}"/>
    <cellStyle name="or 2 3 2" xfId="6652" xr:uid="{E920591A-329B-417A-AB68-B773439DFF8B}"/>
    <cellStyle name="or 2 3 2 2" xfId="13765" xr:uid="{C90CB2E1-7028-47CA-8E15-1FBBB580EA6A}"/>
    <cellStyle name="or 2 3 3" xfId="13764" xr:uid="{B2486D78-942D-465B-8851-6248456BC054}"/>
    <cellStyle name="or 2 30" xfId="6653" xr:uid="{1875BCE5-5F58-4AD6-935C-BBFF19B14852}"/>
    <cellStyle name="or 2 30 2" xfId="13766" xr:uid="{FFB20066-19F1-4BCB-97C8-F910FCF5D4A9}"/>
    <cellStyle name="or 2 31" xfId="6654" xr:uid="{B59A38B1-E00B-404A-BB01-AE7C5E42C35B}"/>
    <cellStyle name="or 2 31 2" xfId="13767" xr:uid="{00AF427B-3AC8-4343-8938-6D8F0F44698E}"/>
    <cellStyle name="or 2 32" xfId="6655" xr:uid="{B447407C-D0F1-402D-BB4B-182C9EB4E53F}"/>
    <cellStyle name="or 2 32 2" xfId="13768" xr:uid="{40960880-6A55-4F72-ABFA-C68D0B0CCE6B}"/>
    <cellStyle name="or 2 33" xfId="6656" xr:uid="{D0B9108B-7660-4869-A1B0-5DE8482705BC}"/>
    <cellStyle name="or 2 33 2" xfId="13769" xr:uid="{BEA485BF-6D18-4A96-A548-701AAB8FD3C0}"/>
    <cellStyle name="or 2 34" xfId="6657" xr:uid="{FED45BA3-B725-489B-ABD4-5DC6179B537F}"/>
    <cellStyle name="or 2 34 2" xfId="13770" xr:uid="{119152F2-F247-463E-AAF5-87CB730DAD1F}"/>
    <cellStyle name="or 2 35" xfId="6658" xr:uid="{AB47A9A7-FD64-4EA5-90E2-479B4603249A}"/>
    <cellStyle name="or 2 35 2" xfId="13771" xr:uid="{72BD4140-23F6-488A-951B-F8F2D2D5E611}"/>
    <cellStyle name="or 2 36" xfId="6659" xr:uid="{68B2B266-0486-4961-9A95-48A9E7287369}"/>
    <cellStyle name="or 2 36 2" xfId="13772" xr:uid="{BE63063F-3600-4D23-8CAA-6BCF1746D813}"/>
    <cellStyle name="or 2 37" xfId="6660" xr:uid="{9C4D8378-8989-4986-BFBA-5DBC9278B3AE}"/>
    <cellStyle name="or 2 37 2" xfId="13773" xr:uid="{0CA8F888-0572-450F-956A-D035DFC6A651}"/>
    <cellStyle name="or 2 38" xfId="6661" xr:uid="{E5CE5C3A-0497-4925-9851-2EB30B06D3EC}"/>
    <cellStyle name="or 2 38 2" xfId="13774" xr:uid="{276AA7C1-282D-4A51-86A5-7DD99D6D1F19}"/>
    <cellStyle name="or 2 39" xfId="6662" xr:uid="{BB900A8D-5F94-4847-8388-E7A158A7C90E}"/>
    <cellStyle name="or 2 39 2" xfId="13775" xr:uid="{4F655E0B-7B48-433D-A167-2EA99641DFBB}"/>
    <cellStyle name="or 2 4" xfId="1279" xr:uid="{56FD1DB1-97E4-475A-9106-4DE4F75D5909}"/>
    <cellStyle name="or 2 4 2" xfId="6663" xr:uid="{60DF36D5-AD01-40B4-930C-38ECD2D5E089}"/>
    <cellStyle name="or 2 4 2 2" xfId="13777" xr:uid="{2002191E-4B9A-4979-88E9-AB840873DFD4}"/>
    <cellStyle name="or 2 4 3" xfId="13776" xr:uid="{7BAEC7C4-3BA9-4CC6-843E-54131595A05F}"/>
    <cellStyle name="or 2 40" xfId="6664" xr:uid="{17535A09-FE45-4E41-AC9E-B3D531572393}"/>
    <cellStyle name="or 2 40 2" xfId="13778" xr:uid="{CBFECFB6-9508-4F5C-B8D3-17EC55A9E33D}"/>
    <cellStyle name="or 2 41" xfId="6665" xr:uid="{C07144A3-3EAC-4243-9998-3AC1F7ABE932}"/>
    <cellStyle name="or 2 41 2" xfId="13779" xr:uid="{9FF251F7-3F82-428B-885E-BEA43C51203B}"/>
    <cellStyle name="or 2 42" xfId="6666" xr:uid="{99301945-8DE2-4E9D-B669-E6F3CD583968}"/>
    <cellStyle name="or 2 42 2" xfId="13780" xr:uid="{CF635314-1FE1-49E3-8CE7-92A8A3A81875}"/>
    <cellStyle name="or 2 43" xfId="6667" xr:uid="{F06D5614-3984-41BB-8A89-D239B9010FA8}"/>
    <cellStyle name="or 2 43 2" xfId="13781" xr:uid="{EF219A14-4950-4B59-95D3-951A9647F891}"/>
    <cellStyle name="or 2 44" xfId="6668" xr:uid="{810A4B8B-8A9B-4A5B-85E5-4BF9877FA0BE}"/>
    <cellStyle name="or 2 44 2" xfId="13782" xr:uid="{69299F1B-5EEF-4C5E-A2CD-427B60D2B453}"/>
    <cellStyle name="or 2 45" xfId="6669" xr:uid="{15BC372F-ABB7-44F2-B03D-C940947BD21F}"/>
    <cellStyle name="or 2 45 2" xfId="13783" xr:uid="{DF318B30-EE46-44D1-B243-388C41BCDDC3}"/>
    <cellStyle name="or 2 46" xfId="6670" xr:uid="{B23433C3-26F2-4EA9-9458-C29D4DC544BA}"/>
    <cellStyle name="or 2 46 2" xfId="13784" xr:uid="{4BDAFB8F-BE74-46D8-9489-9801C6BB7CB1}"/>
    <cellStyle name="or 2 47" xfId="6671" xr:uid="{4C1BDF6C-30A2-474B-BC4E-8534A768234F}"/>
    <cellStyle name="or 2 47 2" xfId="13785" xr:uid="{ED7F4ACE-73D3-4A60-BCE8-A358DEDA7B5C}"/>
    <cellStyle name="or 2 48" xfId="6672" xr:uid="{B26285B5-DE3E-47E1-86AB-CACAE4C96DB1}"/>
    <cellStyle name="or 2 48 2" xfId="13786" xr:uid="{2ED2C6B1-BAB5-4DDC-A1BA-890698F331C4}"/>
    <cellStyle name="or 2 49" xfId="6673" xr:uid="{1529D908-EF19-46FF-A85E-886AEA4B2D36}"/>
    <cellStyle name="or 2 49 2" xfId="13787" xr:uid="{F1BA5983-66BD-482E-A43C-F5F613724736}"/>
    <cellStyle name="or 2 5" xfId="1280" xr:uid="{C21E2079-6CC8-4B2A-AAA6-8BB2C29C1CF4}"/>
    <cellStyle name="or 2 5 2" xfId="6674" xr:uid="{564831A6-D348-4BDC-86E3-816144B05708}"/>
    <cellStyle name="or 2 5 2 2" xfId="13789" xr:uid="{879D097A-8178-46A3-8E9A-7D420B8EFB0E}"/>
    <cellStyle name="or 2 5 3" xfId="13788" xr:uid="{DB00C7B9-6C90-44F1-BC42-83E215DE8840}"/>
    <cellStyle name="or 2 50" xfId="6675" xr:uid="{1715F56F-65D6-4585-859D-96B138661612}"/>
    <cellStyle name="or 2 50 2" xfId="13790" xr:uid="{D591BB81-4D6A-48A4-9D8A-586103CE6646}"/>
    <cellStyle name="or 2 51" xfId="6676" xr:uid="{C383B6BE-EA19-4AD4-B75D-638B16DB89FC}"/>
    <cellStyle name="or 2 51 2" xfId="13791" xr:uid="{396C7914-E1FA-4A0B-A7D0-C77AB54DF23B}"/>
    <cellStyle name="or 2 52" xfId="6677" xr:uid="{C0273EAA-2EE4-4139-B7FE-4DD4D4D0E30C}"/>
    <cellStyle name="or 2 52 2" xfId="13792" xr:uid="{8B8946E5-D6EF-4559-A3FC-66C1B9845141}"/>
    <cellStyle name="or 2 53" xfId="6678" xr:uid="{FB4CA850-D40D-4E18-8D40-F6CD409F0FCE}"/>
    <cellStyle name="or 2 53 2" xfId="13793" xr:uid="{E1EA9558-1A7A-46F1-8EC9-6899BC8D5E0A}"/>
    <cellStyle name="or 2 54" xfId="6679" xr:uid="{2A45D36B-1952-406F-A1FD-2DD27A14E586}"/>
    <cellStyle name="or 2 54 2" xfId="13794" xr:uid="{76834D7B-1670-43B2-B6A8-D8ACA0451CE4}"/>
    <cellStyle name="or 2 55" xfId="6680" xr:uid="{CAC4C41D-E3A4-4608-A7BE-546B059BDBBD}"/>
    <cellStyle name="or 2 55 2" xfId="13795" xr:uid="{24D06550-66C4-47AC-95C1-DFA4FCBB7D84}"/>
    <cellStyle name="or 2 56" xfId="6681" xr:uid="{A7D58C92-8E37-4820-80E4-A2A011AA9A3C}"/>
    <cellStyle name="or 2 56 2" xfId="13796" xr:uid="{CF4CD2C6-0234-4EA9-9D74-D7E85F365438}"/>
    <cellStyle name="or 2 57" xfId="6682" xr:uid="{CBB17566-6316-4136-905D-919677767AE3}"/>
    <cellStyle name="or 2 57 2" xfId="13797" xr:uid="{64929D18-0D67-4F64-9738-86A2AD0BA11C}"/>
    <cellStyle name="or 2 58" xfId="6683" xr:uid="{6601471C-3116-4199-A751-D473FE191AFD}"/>
    <cellStyle name="or 2 58 2" xfId="13798" xr:uid="{67CCBD18-94AC-478E-9291-BBFA0C0AFF88}"/>
    <cellStyle name="or 2 59" xfId="6684" xr:uid="{20CCACE0-2AB9-4670-B45C-11F30C465BF3}"/>
    <cellStyle name="or 2 59 2" xfId="13799" xr:uid="{131D472D-8EA9-49C1-935A-FCF4BA272B99}"/>
    <cellStyle name="or 2 6" xfId="1281" xr:uid="{86D83953-AC8B-45AF-B59B-B35524C2BDB4}"/>
    <cellStyle name="or 2 6 2" xfId="6685" xr:uid="{4C20F7CB-2A0C-4126-B470-937EEF530BD1}"/>
    <cellStyle name="or 2 6 2 2" xfId="13801" xr:uid="{57F5CCB5-9310-4002-BDB1-F84FA8E25467}"/>
    <cellStyle name="or 2 6 3" xfId="13800" xr:uid="{574919A5-139B-49ED-8358-85A8361725D8}"/>
    <cellStyle name="or 2 60" xfId="6686" xr:uid="{8DBED093-B445-4F40-BFC1-37A64982C3AA}"/>
    <cellStyle name="or 2 60 2" xfId="13802" xr:uid="{ACCA87CF-0610-4099-9932-7A498415FE22}"/>
    <cellStyle name="or 2 61" xfId="6687" xr:uid="{1163FB4A-52EE-49CD-9D48-9ED8A452984D}"/>
    <cellStyle name="or 2 61 2" xfId="13803" xr:uid="{B04D0ED8-13FC-45DF-B591-24BC66E66032}"/>
    <cellStyle name="or 2 62" xfId="6688" xr:uid="{93D6421A-5D7C-497C-B51D-0E81C711B8BF}"/>
    <cellStyle name="or 2 62 2" xfId="13804" xr:uid="{DC71E786-918B-4F59-A705-82E214ABA209}"/>
    <cellStyle name="or 2 63" xfId="6689" xr:uid="{582A9329-09D5-4B24-91CC-98EE073B8E83}"/>
    <cellStyle name="or 2 63 2" xfId="13805" xr:uid="{B97E59D2-ECA3-43B8-A0CA-F73238893438}"/>
    <cellStyle name="or 2 64" xfId="6690" xr:uid="{1AFEF9B5-95E2-425B-89DF-76F34C5DF515}"/>
    <cellStyle name="or 2 64 2" xfId="13806" xr:uid="{A3148519-7454-47BD-B80C-CB6E9B0345F7}"/>
    <cellStyle name="or 2 65" xfId="6691" xr:uid="{59E81417-8822-46DD-A7D6-B3AF07515E82}"/>
    <cellStyle name="or 2 65 2" xfId="13807" xr:uid="{03E22C0E-2C5A-4245-A25A-FAD18D642437}"/>
    <cellStyle name="or 2 66" xfId="6692" xr:uid="{6E7EA518-C134-473B-BB64-27C41D0A0E33}"/>
    <cellStyle name="or 2 66 2" xfId="13808" xr:uid="{5869F7CB-68B5-421B-BC77-BD3FF13BE676}"/>
    <cellStyle name="or 2 67" xfId="6693" xr:uid="{751794FC-EB58-483F-9F57-05DC4EBB7616}"/>
    <cellStyle name="or 2 67 2" xfId="13809" xr:uid="{1AEF34C0-8FF4-44F2-A872-637458459DF6}"/>
    <cellStyle name="or 2 68" xfId="6694" xr:uid="{9F980006-F39E-41C9-B897-629B9DA0D522}"/>
    <cellStyle name="or 2 68 2" xfId="13810" xr:uid="{D9D341B9-16AB-4F91-8096-ACFDB331C661}"/>
    <cellStyle name="or 2 69" xfId="6695" xr:uid="{33313EB4-1048-46F4-9005-5BB8C434E047}"/>
    <cellStyle name="or 2 69 2" xfId="13811" xr:uid="{F52FCABF-B1E4-4CA7-9277-4537F706A545}"/>
    <cellStyle name="or 2 7" xfId="1282" xr:uid="{FEA8AD1D-BE1E-459A-A902-231B37DA23E0}"/>
    <cellStyle name="or 2 7 2" xfId="6696" xr:uid="{1A23B596-064B-4051-B9A9-FD6C3EE13E9A}"/>
    <cellStyle name="or 2 7 2 2" xfId="13813" xr:uid="{F3A694F5-4BF7-4136-906C-8ABE3A6B5972}"/>
    <cellStyle name="or 2 7 3" xfId="13812" xr:uid="{890F5EE0-BECE-4580-921A-2DD8C7858D80}"/>
    <cellStyle name="or 2 70" xfId="6697" xr:uid="{129DB879-BD43-4A94-8287-1BD9F7BDCE0C}"/>
    <cellStyle name="or 2 70 2" xfId="13814" xr:uid="{DE63E0C5-4751-478D-B6BC-3B282BBDD5E1}"/>
    <cellStyle name="or 2 71" xfId="6698" xr:uid="{0C349DFA-0675-4A39-8065-4DC0E515C9D8}"/>
    <cellStyle name="or 2 71 2" xfId="13815" xr:uid="{04BB628C-8671-4954-BA2B-FFBFB0D0403E}"/>
    <cellStyle name="or 2 72" xfId="6699" xr:uid="{621E7A48-C48F-42EF-8A94-F2DA52255092}"/>
    <cellStyle name="or 2 72 2" xfId="13816" xr:uid="{DEE67F91-27E5-4212-AA72-6029349ED916}"/>
    <cellStyle name="or 2 73" xfId="6700" xr:uid="{11BD889C-0982-426F-940B-E6BBE5AD20F3}"/>
    <cellStyle name="or 2 73 2" xfId="13817" xr:uid="{EB116B06-2749-410C-BF53-4A3FAA79DD50}"/>
    <cellStyle name="or 2 74" xfId="6701" xr:uid="{C77EE600-FFC9-4902-91F0-CFEFD460691E}"/>
    <cellStyle name="or 2 74 2" xfId="13818" xr:uid="{F15C1C2B-2E17-47E8-AC82-A01E2CC21584}"/>
    <cellStyle name="or 2 75" xfId="6702" xr:uid="{582B6E06-F15B-475A-A6EF-9055EABD01EF}"/>
    <cellStyle name="or 2 75 2" xfId="13819" xr:uid="{0F4701CF-FC4A-4882-8A2D-4FC7AC4B9F3A}"/>
    <cellStyle name="or 2 76" xfId="6703" xr:uid="{63A71AD5-2D2F-4506-A1A7-A96D10BB424C}"/>
    <cellStyle name="or 2 76 2" xfId="13820" xr:uid="{3ECA93DD-7DD5-4672-9E66-87D37841D76B}"/>
    <cellStyle name="or 2 77" xfId="6704" xr:uid="{07BD1C86-4D92-4F21-A330-F83324FA535F}"/>
    <cellStyle name="or 2 77 2" xfId="13821" xr:uid="{61D740B5-A872-4300-8C68-58871E88F82E}"/>
    <cellStyle name="or 2 78" xfId="6705" xr:uid="{A71C8AF6-7250-4A60-AAD7-1B60E63E1946}"/>
    <cellStyle name="or 2 78 2" xfId="13822" xr:uid="{D71B8B00-0DE3-42C2-9107-92BCF9425908}"/>
    <cellStyle name="or 2 79" xfId="6706" xr:uid="{BBEE2EED-F61A-4E15-847B-FD4B5DACFF79}"/>
    <cellStyle name="or 2 79 2" xfId="13823" xr:uid="{A4214242-370C-45E6-82EF-E986A5F4940A}"/>
    <cellStyle name="or 2 8" xfId="6707" xr:uid="{E6A7531B-47F4-4922-A3BC-5B3AD2A03685}"/>
    <cellStyle name="or 2 8 2" xfId="13824" xr:uid="{55B500A9-0D66-4058-9407-E78F363C4B8B}"/>
    <cellStyle name="or 2 80" xfId="6708" xr:uid="{ABBDA90D-84AB-4097-A978-1E78B379915A}"/>
    <cellStyle name="or 2 80 2" xfId="13825" xr:uid="{E56B79DD-E8CE-41A2-B97F-5BFC066F0B59}"/>
    <cellStyle name="or 2 81" xfId="6709" xr:uid="{F83FE0F3-B347-4812-9722-C68657844079}"/>
    <cellStyle name="or 2 81 2" xfId="13826" xr:uid="{B56FF743-D358-4A85-9DAE-F7DD4654EF93}"/>
    <cellStyle name="or 2 82" xfId="6710" xr:uid="{5B921606-04FE-4C43-BCC6-058709F00398}"/>
    <cellStyle name="or 2 82 2" xfId="13827" xr:uid="{1EC0B451-75D0-41AA-B3B1-B874D7E38863}"/>
    <cellStyle name="or 2 83" xfId="6711" xr:uid="{BADDD3DB-2464-4365-A7EF-DE5DF195B8C8}"/>
    <cellStyle name="or 2 83 2" xfId="13828" xr:uid="{94FFC0AD-4432-4D4E-B2A1-C11BF2C45BEC}"/>
    <cellStyle name="or 2 84" xfId="6712" xr:uid="{443C59D7-7652-404C-807E-EF464F1F900D}"/>
    <cellStyle name="or 2 84 2" xfId="13829" xr:uid="{707CBC1A-2522-4F3E-855E-2AD241325E00}"/>
    <cellStyle name="or 2 85" xfId="6713" xr:uid="{E71C59E0-756D-4E74-A278-F1C69A46BCB3}"/>
    <cellStyle name="or 2 85 2" xfId="13830" xr:uid="{61320074-4D47-4E90-9417-CABD300C8FDC}"/>
    <cellStyle name="or 2 86" xfId="6714" xr:uid="{68A4F7C4-B580-4388-A418-1EA22924FA8F}"/>
    <cellStyle name="or 2 86 2" xfId="13831" xr:uid="{69173BE0-1FD4-4B50-84BB-ABC0BA4940F7}"/>
    <cellStyle name="or 2 87" xfId="6715" xr:uid="{0C921D9A-484B-4362-B81F-FD1D9C6111AF}"/>
    <cellStyle name="or 2 87 2" xfId="13832" xr:uid="{349E4790-CC4C-4BCD-AC23-70A15A5FADD6}"/>
    <cellStyle name="or 2 88" xfId="6716" xr:uid="{5EFE3EE0-3399-437E-9AB9-01A2179520CB}"/>
    <cellStyle name="or 2 88 2" xfId="13833" xr:uid="{1E07B382-E98E-4750-9307-56093E1E481E}"/>
    <cellStyle name="or 2 89" xfId="6717" xr:uid="{9AC393AC-9C4C-4756-AF41-0B04AAE1E32D}"/>
    <cellStyle name="or 2 89 2" xfId="13834" xr:uid="{2DE1CD85-79BE-4B85-A5A0-BBA188E0ADC5}"/>
    <cellStyle name="or 2 9" xfId="6718" xr:uid="{152F42FA-156F-4B25-B013-EDC57FF15477}"/>
    <cellStyle name="or 2 9 2" xfId="13835" xr:uid="{B839C1DE-A3C8-4A77-AE7F-1F9F4FC1E011}"/>
    <cellStyle name="or 2 90" xfId="6719" xr:uid="{E5A4FD5E-E560-4DB7-AF76-879677E636AD}"/>
    <cellStyle name="or 2 90 2" xfId="13836" xr:uid="{4B5D30C8-9A1F-4165-9DF0-AECE2BCFD52A}"/>
    <cellStyle name="or 2 91" xfId="6720" xr:uid="{5C513E48-9670-4BF8-97E2-9936D4202AD9}"/>
    <cellStyle name="or 2 91 2" xfId="13837" xr:uid="{B14C57E5-2FC5-4039-B73B-1249ABAADB23}"/>
    <cellStyle name="or 2 92" xfId="6721" xr:uid="{85BBBD59-8637-45B6-8035-AE2788EECDFC}"/>
    <cellStyle name="or 2 92 2" xfId="13838" xr:uid="{A632774D-C6A2-4662-BE46-C42D7189D531}"/>
    <cellStyle name="or 2 93" xfId="6722" xr:uid="{91E09975-4501-4990-876D-37E7C89ED87F}"/>
    <cellStyle name="or 2 93 2" xfId="13839" xr:uid="{66E5DBEF-B412-4369-AA4A-051B34BE5F82}"/>
    <cellStyle name="or 2 94" xfId="6723" xr:uid="{197E652F-6631-47BC-BAD5-969DDA586A21}"/>
    <cellStyle name="or 2 94 2" xfId="13840" xr:uid="{08C51AC2-C4CC-453E-9E08-BF5F4B0DB7A9}"/>
    <cellStyle name="or 2 95" xfId="6724" xr:uid="{0993BACE-37B7-4BEA-A3EC-463BCD544893}"/>
    <cellStyle name="or 2 95 2" xfId="13841" xr:uid="{8FA68E2B-8572-4BAC-B8A3-56458C3FF5B0}"/>
    <cellStyle name="or 2 96" xfId="6725" xr:uid="{A9CF78EB-F54D-4DDC-96AB-39148231D8CB}"/>
    <cellStyle name="or 2 96 2" xfId="13842" xr:uid="{CEBE788C-808E-4385-ACFA-1EEA6E55C563}"/>
    <cellStyle name="or 2 97" xfId="6726" xr:uid="{35D2BA32-D3F5-435E-8C99-F363383D4893}"/>
    <cellStyle name="or 2 97 2" xfId="13843" xr:uid="{1A34BCFA-A9B6-484C-823E-922DCD23FD5B}"/>
    <cellStyle name="or 2 98" xfId="6727" xr:uid="{DC396F2A-E423-45F9-ABB3-DFC01344D274}"/>
    <cellStyle name="or 2 98 2" xfId="13844" xr:uid="{02AEE3A8-5706-44D5-83B3-2B49B1954B33}"/>
    <cellStyle name="or 2 99" xfId="6728" xr:uid="{3F2CFDD6-28CC-404B-A4A9-D283B7E12C03}"/>
    <cellStyle name="or 2 99 2" xfId="13845" xr:uid="{E48DE647-5827-46F7-92C0-A010A26F05EF}"/>
    <cellStyle name="or 3" xfId="1283" xr:uid="{57F04F20-0C9A-4BA1-A1DF-2555C526C7F6}"/>
    <cellStyle name="or 3 2" xfId="1284" xr:uid="{7DC9B13D-354C-42F7-AD33-5FB88A883491}"/>
    <cellStyle name="or 3 2 2" xfId="6730" xr:uid="{48DEA826-FA34-401D-B88A-90D2BB7DB0F5}"/>
    <cellStyle name="or 3 2 2 2" xfId="13848" xr:uid="{8CE6FE28-FB7D-4020-BDBD-B6CC6E91FE85}"/>
    <cellStyle name="or 3 2 3" xfId="13847" xr:uid="{9738BE22-45B2-428B-BFA1-44E6BAA9F2C5}"/>
    <cellStyle name="or 3 3" xfId="1285" xr:uid="{E65A1F37-B686-4C12-ABE7-9FF0F1F792CD}"/>
    <cellStyle name="or 3 3 2" xfId="6731" xr:uid="{20A70A22-7CD8-404C-80AF-1A5A19A84A6C}"/>
    <cellStyle name="or 3 3 2 2" xfId="13850" xr:uid="{41DB8A9C-3950-4809-B038-62A02C7727E1}"/>
    <cellStyle name="or 3 3 3" xfId="13849" xr:uid="{C4073035-C682-4904-9437-20EA059E3776}"/>
    <cellStyle name="or 3 4" xfId="1286" xr:uid="{E0888254-2FEC-44B9-B27D-033B441A3B52}"/>
    <cellStyle name="or 3 4 2" xfId="6732" xr:uid="{07E17359-D13F-4217-BC47-91691C50477A}"/>
    <cellStyle name="or 3 4 2 2" xfId="13852" xr:uid="{C60406DD-173A-41D4-82B1-700444F9EED5}"/>
    <cellStyle name="or 3 4 3" xfId="13851" xr:uid="{59628727-8122-41B4-A392-F78C7AB528AB}"/>
    <cellStyle name="or 3 5" xfId="1287" xr:uid="{38677DCE-382C-4FCB-95E2-ABE329A4543F}"/>
    <cellStyle name="or 3 5 2" xfId="6733" xr:uid="{6E188055-9E40-4EE5-A840-998812EBA16D}"/>
    <cellStyle name="or 3 5 2 2" xfId="13854" xr:uid="{8B87C953-3FF4-4A78-B2A7-DA23890D2301}"/>
    <cellStyle name="or 3 5 3" xfId="13853" xr:uid="{7D1791FE-61B9-404F-924B-A33E7AEB0C9B}"/>
    <cellStyle name="or 3 6" xfId="1288" xr:uid="{FEE25DB6-AA44-4A72-9332-F4EE6CDA5F53}"/>
    <cellStyle name="or 3 6 2" xfId="6734" xr:uid="{534F9658-2D27-4A7D-8867-DD5475A4E7D3}"/>
    <cellStyle name="or 3 6 2 2" xfId="13856" xr:uid="{A751DB9C-6CCC-463B-AC42-B74BDA85730F}"/>
    <cellStyle name="or 3 6 3" xfId="13855" xr:uid="{A570CAC9-2B78-4B85-9502-8FF6998C870F}"/>
    <cellStyle name="or 3 7" xfId="1289" xr:uid="{8E2ACD9C-3A93-45CA-88E8-11B6E1A64005}"/>
    <cellStyle name="or 3 7 2" xfId="6735" xr:uid="{89BFDEDD-B7A6-487C-A51E-90A00DA4C02C}"/>
    <cellStyle name="or 3 7 2 2" xfId="13858" xr:uid="{5B79494F-ECB9-49B7-8BBB-70A22B72C1A4}"/>
    <cellStyle name="or 3 7 3" xfId="13857" xr:uid="{894AA1BD-A179-4F4E-9AAD-C55CB39C09B9}"/>
    <cellStyle name="or 3 8" xfId="6729" xr:uid="{058314DF-6EFF-4404-BB0A-84155B04D9C3}"/>
    <cellStyle name="or 3 8 2" xfId="13859" xr:uid="{ACAE4E6A-7455-4FAE-9303-D7EB71A813C7}"/>
    <cellStyle name="or 3 9" xfId="13846" xr:uid="{AB52392A-5F5F-4F4F-BCCE-A2B83395DADF}"/>
    <cellStyle name="or 4" xfId="1290" xr:uid="{CB9DCA6D-E8AC-4CDE-ABB9-3CDDB608821E}"/>
    <cellStyle name="or 4 2" xfId="6736" xr:uid="{FD18C2FC-1F94-4554-A650-034EA20D33A4}"/>
    <cellStyle name="or 4 2 2" xfId="13861" xr:uid="{64D2C313-2173-45DC-9750-6D8F2ABF90FD}"/>
    <cellStyle name="or 4 3" xfId="13860" xr:uid="{BD3280CD-5E92-4CD8-8E97-501DDE74EF51}"/>
    <cellStyle name="or 5" xfId="1291" xr:uid="{E6E3A8E4-6CCB-4329-9CCC-13DB0E2ED75E}"/>
    <cellStyle name="or 5 2" xfId="6737" xr:uid="{B189C333-C0B2-47EE-BCF1-59B20BEEB781}"/>
    <cellStyle name="or 5 2 2" xfId="13863" xr:uid="{F491ABD5-DDA9-4354-BED5-16BCFCF7D4E0}"/>
    <cellStyle name="or 5 3" xfId="13862" xr:uid="{320D44B3-A80E-449C-B4E4-084F58CD8E76}"/>
    <cellStyle name="or 6" xfId="1292" xr:uid="{F1A9048D-124A-4645-89BD-E730E32CECE4}"/>
    <cellStyle name="or 6 2" xfId="6738" xr:uid="{2A20AE69-7548-46E0-9175-C17ABE333494}"/>
    <cellStyle name="or 6 2 2" xfId="13865" xr:uid="{8E3AB3B5-1CBA-4ED1-A25D-18F5F0A06873}"/>
    <cellStyle name="or 6 3" xfId="13864" xr:uid="{BFFD494E-171D-4DC7-A43B-AC572AB31121}"/>
    <cellStyle name="or 7" xfId="1293" xr:uid="{A274463B-B152-4D0E-BF1B-7145EA691FB4}"/>
    <cellStyle name="or 7 2" xfId="6739" xr:uid="{2C5951F5-62C3-4628-84B6-D8888248BD64}"/>
    <cellStyle name="or 7 2 2" xfId="13867" xr:uid="{C193C2B4-7B2D-48C4-B3B1-670E9D6E6819}"/>
    <cellStyle name="or 7 3" xfId="13866" xr:uid="{9D7CFEAE-935E-4DEC-8EC5-D32F2344A329}"/>
    <cellStyle name="or 8" xfId="1294" xr:uid="{E519C7E8-F4AE-45F6-9C3D-55826720D465}"/>
    <cellStyle name="or 8 2" xfId="6740" xr:uid="{39F3C8DF-25A6-4443-A5C3-3FC4CA97DE98}"/>
    <cellStyle name="or 8 2 2" xfId="13869" xr:uid="{46155CB3-9C27-4EB2-92E6-56F9B3AA5A67}"/>
    <cellStyle name="or 8 3" xfId="13868" xr:uid="{E7FA525B-18B6-45A7-B461-351518CE9FAA}"/>
    <cellStyle name="or 9" xfId="1295" xr:uid="{ABA29007-7BC0-4A16-9E17-6DAFECB9E388}"/>
    <cellStyle name="or 9 2" xfId="6741" xr:uid="{9235F279-0E22-4960-AF91-9D6CC9449750}"/>
    <cellStyle name="or 9 2 2" xfId="13871" xr:uid="{D25CD9D6-F8B8-4CEF-B18F-9F0557D71E56}"/>
    <cellStyle name="or 9 3" xfId="13870" xr:uid="{1D879971-31A6-44C9-BA00-BEB8576DF7FA}"/>
    <cellStyle name="Output 10" xfId="6742" xr:uid="{C91BB03A-4A45-4AB8-AE5C-4A37560052AB}"/>
    <cellStyle name="Output 10 2" xfId="8891" xr:uid="{90803EA1-EECF-41FF-BEC5-1C4C339637E2}"/>
    <cellStyle name="Output 10 2 2" xfId="13874" xr:uid="{4895DD69-CCEF-4CCF-BD60-6551C9BA8C4C}"/>
    <cellStyle name="Output 10 3" xfId="7989" xr:uid="{AFA0E183-C2FA-4518-B510-017960520AB3}"/>
    <cellStyle name="Output 10 3 2" xfId="13875" xr:uid="{02042D14-DA26-4AB7-9D57-A5FE50509488}"/>
    <cellStyle name="Output 10 3 3" xfId="15600" xr:uid="{017D0724-5CBC-4F6B-94C3-5D4972A328DB}"/>
    <cellStyle name="Output 10 4" xfId="13873" xr:uid="{89B4874B-0376-4932-AA7D-B8425F98A395}"/>
    <cellStyle name="Output 11" xfId="6743" xr:uid="{0976C605-799C-4C7B-A340-1296C618F921}"/>
    <cellStyle name="Output 11 2" xfId="8892" xr:uid="{10218C25-D575-4273-B986-956060F90A1B}"/>
    <cellStyle name="Output 11 2 2" xfId="13877" xr:uid="{DB433C6B-6A58-4502-8BC8-43330145479A}"/>
    <cellStyle name="Output 11 3" xfId="7990" xr:uid="{D4C083D1-CC1E-4C51-8B35-322C5234D8FF}"/>
    <cellStyle name="Output 11 3 2" xfId="13878" xr:uid="{DD1450A0-BFC6-44C8-87C2-76D68B192C64}"/>
    <cellStyle name="Output 11 3 3" xfId="15601" xr:uid="{23D2B02C-1E3F-4597-8DAA-2B243AB7B3E1}"/>
    <cellStyle name="Output 11 4" xfId="13876" xr:uid="{79B5896F-1EA8-4D36-9CB0-FADF6E21EEC9}"/>
    <cellStyle name="Output 12" xfId="13872" xr:uid="{44F78B18-6893-4925-8459-F42D6EBF9590}"/>
    <cellStyle name="Output 13" xfId="248" xr:uid="{58A53689-8407-4ADA-905A-E02B3D940CC6}"/>
    <cellStyle name="Output 14" xfId="268" xr:uid="{FC246076-A18C-4F03-9AE4-7BDBD11984D8}"/>
    <cellStyle name="Output 2" xfId="168" xr:uid="{00000000-0005-0000-0000-00007C000000}"/>
    <cellStyle name="Output 2 2" xfId="6745" xr:uid="{9BDB585E-D492-409A-990A-768135D50DD7}"/>
    <cellStyle name="Output 2 2 2" xfId="8893" xr:uid="{B31C824A-2745-4FDD-BCC9-F71D24263D0B}"/>
    <cellStyle name="Output 2 2 2 2" xfId="13881" xr:uid="{77B06F93-2D7C-4BE7-90E6-64533CBDC9C5}"/>
    <cellStyle name="Output 2 2 3" xfId="7991" xr:uid="{09E02956-D0A7-4A0F-94BF-9A9DBC4808A5}"/>
    <cellStyle name="Output 2 2 3 2" xfId="13882" xr:uid="{1FAD74BD-F04D-4A03-9180-D676810DF8B9}"/>
    <cellStyle name="Output 2 2 3 3" xfId="15602" xr:uid="{DDC4E65E-0C74-45C0-8443-9276F42A6A2F}"/>
    <cellStyle name="Output 2 2 4" xfId="13880" xr:uid="{28F1E5AA-5DF9-4248-9BD0-50EEA1F8F57C}"/>
    <cellStyle name="Output 2 3" xfId="6746" xr:uid="{4953FF7C-4FEE-401D-9FD9-2B23C97629AC}"/>
    <cellStyle name="Output 2 3 2" xfId="8894" xr:uid="{F1820915-3089-4C68-BE42-84FE5FBB7254}"/>
    <cellStyle name="Output 2 3 2 2" xfId="13884" xr:uid="{5918268B-65BE-4B1B-8F53-F00385C42FBA}"/>
    <cellStyle name="Output 2 3 3" xfId="7992" xr:uid="{93887E03-994A-4630-8C9E-3E8ADEFCBDE9}"/>
    <cellStyle name="Output 2 3 3 2" xfId="13885" xr:uid="{4486B223-F7DA-4167-97A4-B3CD39C2B361}"/>
    <cellStyle name="Output 2 3 3 3" xfId="15603" xr:uid="{F4DF8782-6CA5-4EAC-8446-261D9E099D29}"/>
    <cellStyle name="Output 2 3 4" xfId="13883" xr:uid="{96ABB78D-3C09-4817-B8DC-D79EB1B218CC}"/>
    <cellStyle name="Output 2 4" xfId="6747" xr:uid="{1E766A7D-E7E9-47D1-8707-ECEACA413D04}"/>
    <cellStyle name="Output 2 4 2" xfId="8895" xr:uid="{02FB78F2-18F3-4FEC-99D7-A4EF80B56E82}"/>
    <cellStyle name="Output 2 4 2 2" xfId="13887" xr:uid="{E6697EA6-CEF7-4036-817E-CDA34BD46A4B}"/>
    <cellStyle name="Output 2 4 3" xfId="7993" xr:uid="{ECF92F88-CDF5-43E1-9F5C-3132B15E85D3}"/>
    <cellStyle name="Output 2 4 3 2" xfId="13888" xr:uid="{35AFAA21-F8D3-4F47-BB5D-A420D813BC16}"/>
    <cellStyle name="Output 2 4 3 3" xfId="15604" xr:uid="{883628AE-B14B-48F6-94FA-C3AD4450CA59}"/>
    <cellStyle name="Output 2 4 4" xfId="13886" xr:uid="{1309DA3C-9B3F-4DB6-B28F-84F806572E3E}"/>
    <cellStyle name="Output 2 5" xfId="6748" xr:uid="{083B6FD3-EBD5-4AEA-BCCC-B1A868245260}"/>
    <cellStyle name="Output 2 5 2" xfId="13889" xr:uid="{E42E2057-B209-420F-847F-377DCE7C7906}"/>
    <cellStyle name="Output 2 6" xfId="6744" xr:uid="{A19A9CAC-08ED-44FA-BEC1-F2A249982EE8}"/>
    <cellStyle name="Output 2 6 2" xfId="13890" xr:uid="{8C52B926-A425-4F8E-8A81-F7CD4214A4E5}"/>
    <cellStyle name="Output 2 7" xfId="13879" xr:uid="{812C7A31-6103-4A4F-ADD7-15C6FE4F1004}"/>
    <cellStyle name="Output 2 8" xfId="1296" xr:uid="{53AD68F9-DEDE-4AF5-95C4-793B7C890CA9}"/>
    <cellStyle name="Output 2 8 2" xfId="15388" xr:uid="{7816BDF5-1C65-4BCE-9263-9ACC931A934E}"/>
    <cellStyle name="Output 3" xfId="1297" xr:uid="{EE120602-100A-405E-8191-341206F48A36}"/>
    <cellStyle name="Output 3 2" xfId="6750" xr:uid="{58901816-9ED3-41E3-8859-FDD49450666D}"/>
    <cellStyle name="Output 3 2 2" xfId="8896" xr:uid="{0D10553B-04A7-40DD-8B98-1E815F7C63B5}"/>
    <cellStyle name="Output 3 2 2 2" xfId="13893" xr:uid="{06A6CD36-8CB0-4BEF-B375-167A3C4ED960}"/>
    <cellStyle name="Output 3 2 3" xfId="7994" xr:uid="{C3BD40B5-FE5F-4B12-9C56-E8727F4D7228}"/>
    <cellStyle name="Output 3 2 3 2" xfId="13894" xr:uid="{89E1D614-8711-4212-80C4-F5986BC30325}"/>
    <cellStyle name="Output 3 2 3 3" xfId="15605" xr:uid="{0CB97201-0E8D-491E-B045-B7CB865C7D8C}"/>
    <cellStyle name="Output 3 2 4" xfId="13892" xr:uid="{B3910108-08A3-4E43-BFCE-0B83AB1B6346}"/>
    <cellStyle name="Output 3 3" xfId="6751" xr:uid="{A6B40490-83E8-4F56-826D-7547AD89FE87}"/>
    <cellStyle name="Output 3 3 2" xfId="8897" xr:uid="{002FC067-F875-4CD0-B68A-C7DF32140C80}"/>
    <cellStyle name="Output 3 3 2 2" xfId="13896" xr:uid="{7B7814F6-4B90-4F8B-9AC9-8FEEB39F1BAD}"/>
    <cellStyle name="Output 3 3 3" xfId="7995" xr:uid="{1DA0BD68-57F3-42A0-9E67-981A64255BD5}"/>
    <cellStyle name="Output 3 3 3 2" xfId="13897" xr:uid="{A979D7E6-DF3D-4A4B-9FBE-CAA3C338DD98}"/>
    <cellStyle name="Output 3 3 3 3" xfId="15606" xr:uid="{1E7E84C3-46C8-4FD9-84B0-97D161E40A4A}"/>
    <cellStyle name="Output 3 3 4" xfId="13895" xr:uid="{D3E9B58D-6E9D-4DBF-9EDE-B2BC078722E3}"/>
    <cellStyle name="Output 3 4" xfId="6752" xr:uid="{ABCB49D7-09F9-4599-AD35-B79308475420}"/>
    <cellStyle name="Output 3 4 2" xfId="8898" xr:uid="{B13176CC-0163-418F-A813-220005BB3933}"/>
    <cellStyle name="Output 3 4 2 2" xfId="13899" xr:uid="{A8275BE3-41DD-48B9-8962-7F69AE56B9B8}"/>
    <cellStyle name="Output 3 4 3" xfId="7996" xr:uid="{9AFFD30B-487F-441E-AC4B-B2D3B5442979}"/>
    <cellStyle name="Output 3 4 3 2" xfId="13900" xr:uid="{A8B93F35-533B-4E4F-B589-9766B5602FFA}"/>
    <cellStyle name="Output 3 4 3 3" xfId="15607" xr:uid="{24532D79-69A5-411C-B1AB-05FBDF0CD828}"/>
    <cellStyle name="Output 3 4 4" xfId="13898" xr:uid="{5FB5D030-19C2-4B57-8927-1A0CBA27DF12}"/>
    <cellStyle name="Output 3 5" xfId="6753" xr:uid="{F99C1545-4A7C-4566-9DAD-055EACD7AC4E}"/>
    <cellStyle name="Output 3 5 2" xfId="13901" xr:uid="{DCC403DC-A4BE-48C9-973D-4ACDE7598F90}"/>
    <cellStyle name="Output 3 6" xfId="6749" xr:uid="{23A95EEE-20FB-429D-9F19-C1BD195F4272}"/>
    <cellStyle name="Output 3 6 2" xfId="13902" xr:uid="{752A0107-42AB-4281-9A10-F4C4DE2EA7A5}"/>
    <cellStyle name="Output 3 7" xfId="13891" xr:uid="{BD5083B2-816D-4CAD-95E3-83EBEF271DFE}"/>
    <cellStyle name="Output 3 8" xfId="15389" xr:uid="{FCEC302D-9E6B-4ADE-8509-86458F31C7CE}"/>
    <cellStyle name="Output 4" xfId="1298" xr:uid="{AF45AF31-D799-4917-BB60-DCB23B2074A3}"/>
    <cellStyle name="Output 4 2" xfId="6755" xr:uid="{09CFF3EB-D70C-4302-9B89-F4FF6E7FC61F}"/>
    <cellStyle name="Output 4 2 2" xfId="8899" xr:uid="{E8A28A1C-1370-49EA-A3F2-ABCA375B3062}"/>
    <cellStyle name="Output 4 2 2 2" xfId="13905" xr:uid="{C44A7AD4-C293-4BFA-A61D-D9CA30911937}"/>
    <cellStyle name="Output 4 2 3" xfId="7997" xr:uid="{23851440-D23C-46B5-AFCE-60DCEC250C0A}"/>
    <cellStyle name="Output 4 2 3 2" xfId="13906" xr:uid="{B52D8F99-1291-4CD3-9754-FAD9483639C1}"/>
    <cellStyle name="Output 4 2 3 3" xfId="15608" xr:uid="{BFB91508-C7A2-4913-A92E-35AE4C9E2F41}"/>
    <cellStyle name="Output 4 2 4" xfId="13904" xr:uid="{692A4D55-9B25-4C94-B749-337FFD7980EA}"/>
    <cellStyle name="Output 4 3" xfId="6756" xr:uid="{FFDFFDF8-847B-4E96-B3D4-B19034528490}"/>
    <cellStyle name="Output 4 3 2" xfId="8900" xr:uid="{8AB8A986-5125-4054-907F-49459FE4E77C}"/>
    <cellStyle name="Output 4 3 2 2" xfId="13908" xr:uid="{00B98626-F295-457F-A874-FDD8E7EAAB09}"/>
    <cellStyle name="Output 4 3 3" xfId="7998" xr:uid="{63DBFCBC-3657-4772-BBD2-E6627A56622B}"/>
    <cellStyle name="Output 4 3 3 2" xfId="13909" xr:uid="{834394B8-8C48-4FB5-9185-DC45272A8BEB}"/>
    <cellStyle name="Output 4 3 3 3" xfId="15609" xr:uid="{C30A8CC5-E59B-46CE-B258-057A84421AF7}"/>
    <cellStyle name="Output 4 3 4" xfId="13907" xr:uid="{EB7C1E17-A037-4117-8F9A-65EE09D5A61B}"/>
    <cellStyle name="Output 4 4" xfId="6757" xr:uid="{A24DE044-7BE3-421A-9CA6-1A8EB17732C2}"/>
    <cellStyle name="Output 4 4 2" xfId="8901" xr:uid="{85C608BF-DD6B-4011-9960-C882AA165421}"/>
    <cellStyle name="Output 4 4 2 2" xfId="13911" xr:uid="{7339679C-3028-44EA-9D0A-927FD102E861}"/>
    <cellStyle name="Output 4 4 3" xfId="7999" xr:uid="{8BF21455-9C32-4D1C-B80C-4758D1576CA0}"/>
    <cellStyle name="Output 4 4 3 2" xfId="13912" xr:uid="{7C606AEA-C920-4682-BA02-05C362FFB47B}"/>
    <cellStyle name="Output 4 4 3 3" xfId="15610" xr:uid="{C9BA8642-71D6-4ED9-955C-16A1BD03239C}"/>
    <cellStyle name="Output 4 4 4" xfId="13910" xr:uid="{1DA3AAC2-0391-4E28-9166-C71451EBB97F}"/>
    <cellStyle name="Output 4 5" xfId="6758" xr:uid="{21FE6E92-7B1D-42A4-AD52-DF1584F40D67}"/>
    <cellStyle name="Output 4 5 2" xfId="13913" xr:uid="{26ED3BA6-7850-48FC-BD96-568AA2AE65AC}"/>
    <cellStyle name="Output 4 6" xfId="6754" xr:uid="{E5671736-CAAD-402C-9220-4CF38EA92739}"/>
    <cellStyle name="Output 4 6 2" xfId="13914" xr:uid="{A40E8771-4524-4E05-9327-EB022A535E42}"/>
    <cellStyle name="Output 4 7" xfId="13903" xr:uid="{F3B4B1E2-8DA8-4ED9-9605-8C4CAAF1B36A}"/>
    <cellStyle name="Output 4 8" xfId="15390" xr:uid="{F2F52814-C9B0-4152-A605-F403076F996B}"/>
    <cellStyle name="Output 5" xfId="6759" xr:uid="{E18AD64B-5334-4BEE-BDED-EED60AB8F850}"/>
    <cellStyle name="Output 5 2" xfId="8902" xr:uid="{CF6D2B5B-467F-49CE-928D-3DEF838638D9}"/>
    <cellStyle name="Output 5 2 2" xfId="13916" xr:uid="{4B94C4A3-6555-4BEC-9BAD-50AAA292D248}"/>
    <cellStyle name="Output 5 3" xfId="8000" xr:uid="{84493F10-B1BA-4F0E-8265-5DCA1902D3D7}"/>
    <cellStyle name="Output 5 3 2" xfId="13917" xr:uid="{74A17A36-D611-48AD-B3DB-30E0C9EFD2A6}"/>
    <cellStyle name="Output 5 3 3" xfId="15611" xr:uid="{8F4E88BF-D71E-454E-9432-4561FE1E3A8E}"/>
    <cellStyle name="Output 5 4" xfId="13915" xr:uid="{04DEABDE-9E99-483D-A2F9-B2EEEF4B15E4}"/>
    <cellStyle name="Output 6" xfId="6760" xr:uid="{96B44399-CFEB-44D1-A6F1-645113C756A2}"/>
    <cellStyle name="Output 6 2" xfId="8903" xr:uid="{D39E5620-055B-42E9-9FB2-069FC9C67061}"/>
    <cellStyle name="Output 6 2 2" xfId="13919" xr:uid="{CC90C01B-DE94-486F-9013-5841E1DF1247}"/>
    <cellStyle name="Output 6 3" xfId="8001" xr:uid="{753676DD-6C66-43CC-B406-8321B5F4E3CE}"/>
    <cellStyle name="Output 6 3 2" xfId="13920" xr:uid="{CAEFDFAE-ED2D-4643-89E2-012A47C4C367}"/>
    <cellStyle name="Output 6 3 3" xfId="15612" xr:uid="{0BC3E232-5FCE-46CB-A82B-CC80D2B2615A}"/>
    <cellStyle name="Output 6 4" xfId="13918" xr:uid="{7C8B50E1-E9DD-4D89-A7F0-023D84005E24}"/>
    <cellStyle name="Output 7" xfId="6761" xr:uid="{6B6EFDAC-E0A4-4A90-9A73-072D72B1DDBE}"/>
    <cellStyle name="Output 7 2" xfId="8904" xr:uid="{F0B0051C-8266-47A1-A587-67EA9D6787D7}"/>
    <cellStyle name="Output 7 2 2" xfId="13922" xr:uid="{4B9583A3-F44C-43AD-B492-83872D29E9C1}"/>
    <cellStyle name="Output 7 3" xfId="8002" xr:uid="{4DCF6E11-D4E0-4961-8377-D8647AA9D9AD}"/>
    <cellStyle name="Output 7 3 2" xfId="13923" xr:uid="{977E642B-C770-47B4-9778-A5A276848833}"/>
    <cellStyle name="Output 7 3 3" xfId="15613" xr:uid="{ED815116-D2DC-46E1-BF63-9B4F9C4F0CD2}"/>
    <cellStyle name="Output 7 4" xfId="13921" xr:uid="{0842CD7D-1E1C-4C45-BB2D-48487DA5F29E}"/>
    <cellStyle name="Output 8" xfId="6762" xr:uid="{F6100376-2E4A-41DE-8AE8-427097AE5F68}"/>
    <cellStyle name="Output 8 2" xfId="8905" xr:uid="{D39F1A6D-20E6-47D4-B06B-D8AA16BA8493}"/>
    <cellStyle name="Output 8 2 2" xfId="13925" xr:uid="{4725A1C5-61BB-4C6A-BBF1-E1A3B8F97FC4}"/>
    <cellStyle name="Output 8 3" xfId="8003" xr:uid="{C0DB2123-BFF0-4380-A3CF-59D5D55599AF}"/>
    <cellStyle name="Output 8 3 2" xfId="13926" xr:uid="{608E1851-AA9A-4902-B3B3-E4D8F18ECBA6}"/>
    <cellStyle name="Output 8 3 3" xfId="15614" xr:uid="{16EF9E79-9BE9-41C3-9B68-F72E3BCD4376}"/>
    <cellStyle name="Output 8 4" xfId="13924" xr:uid="{9FC1F533-26D3-42DB-9D99-6D1ED488D002}"/>
    <cellStyle name="Output 9" xfId="6763" xr:uid="{605A0707-4EEC-4E26-A2C3-82565EB16A23}"/>
    <cellStyle name="Output 9 2" xfId="8906" xr:uid="{5442116E-F2AE-4B60-A225-C6F2A14FF7D5}"/>
    <cellStyle name="Output 9 2 2" xfId="13928" xr:uid="{8935A755-9710-4F5E-98AA-F4749D378C96}"/>
    <cellStyle name="Output 9 3" xfId="8004" xr:uid="{3E450A58-DA49-4C79-9317-B3BD610D7107}"/>
    <cellStyle name="Output 9 3 2" xfId="13929" xr:uid="{E2FABCB2-8D97-41EF-90B8-BBCFB8354C94}"/>
    <cellStyle name="Output 9 3 3" xfId="15615" xr:uid="{88F53141-6995-48C8-B758-65AEDC6E9AF4}"/>
    <cellStyle name="Output 9 4" xfId="13927" xr:uid="{D37E1BEA-4D8E-4444-BF2A-CB869996B25D}"/>
    <cellStyle name="Percent 2" xfId="64" xr:uid="{00000000-0005-0000-0000-000047000000}"/>
    <cellStyle name="Percent 2 2" xfId="169" xr:uid="{00000000-0005-0000-0000-00007F000000}"/>
    <cellStyle name="Percent 2 2 2" xfId="13931" xr:uid="{8466B577-0D10-45B6-9C25-4EADD22B1F1E}"/>
    <cellStyle name="Percent 2 2 3" xfId="8907" xr:uid="{DB18DA68-9B39-468C-A39A-B6E21741FB58}"/>
    <cellStyle name="Percent 2 2 4" xfId="275" xr:uid="{F425DDFD-4A90-4643-9296-0F327D88903E}"/>
    <cellStyle name="Percent 2 3" xfId="182" xr:uid="{00000000-0005-0000-0000-000080000000}"/>
    <cellStyle name="Percent 2 3 2" xfId="13932" xr:uid="{D247EC00-FCD2-4F56-8025-8C8C89347C31}"/>
    <cellStyle name="Percent 2 3 3" xfId="8005" xr:uid="{516C4796-1725-4ED0-8F71-E014A98C0483}"/>
    <cellStyle name="Percent 2 4" xfId="176" xr:uid="{00000000-0005-0000-0000-000081000000}"/>
    <cellStyle name="Percent 2 4 2" xfId="13930" xr:uid="{E100CF1F-0A1E-4F43-B084-FEE2E83BF9EE}"/>
    <cellStyle name="Percent 2 5" xfId="108" xr:uid="{00000000-0005-0000-0000-000082000000}"/>
    <cellStyle name="Percent 2 5 2" xfId="6764" xr:uid="{0C8A8433-61B1-437E-A1AD-7EF3069A5C55}"/>
    <cellStyle name="Percent 3" xfId="26" xr:uid="{00000000-0005-0000-0000-000086000000}"/>
    <cellStyle name="Percent 3 2" xfId="13933" xr:uid="{5ED8BD10-2F8F-4B03-86D7-54AF706F9D58}"/>
    <cellStyle name="Percent 3 3" xfId="1299" xr:uid="{B0DF01ED-C4E5-43F0-BAF1-E59C15148602}"/>
    <cellStyle name="Percent 4" xfId="210" xr:uid="{00000000-0005-0000-0000-000084000000}"/>
    <cellStyle name="Percent 4 2" xfId="8908" xr:uid="{AEF6A5DB-2A13-4DAF-AD71-04E9E2D0F5F9}"/>
    <cellStyle name="Percent 4 2 2" xfId="13935" xr:uid="{AFBFFE60-D187-432B-BD84-25FDD6EC2DB4}"/>
    <cellStyle name="Percent 4 3" xfId="8006" xr:uid="{25C93C3E-1702-4B88-9D42-B21EA4FD0C5E}"/>
    <cellStyle name="Percent 4 3 2" xfId="13936" xr:uid="{DC3B306C-7389-4184-843D-31C54DBB6CF1}"/>
    <cellStyle name="Percent 4 4" xfId="13934" xr:uid="{92A5BAFE-8AD1-4686-B5F3-3EA2172F8565}"/>
    <cellStyle name="Percent 4 5" xfId="6765" xr:uid="{B919014F-8B70-4582-9468-6AC36DBCC0B8}"/>
    <cellStyle name="Percent 4 6" xfId="274" xr:uid="{F8F75911-199C-4D13-8BFB-A13FFFC474EB}"/>
    <cellStyle name="Percent 5" xfId="8977" xr:uid="{C2F5746D-1581-442C-B0FB-7DDEA24230A5}"/>
    <cellStyle name="Percent 5 2" xfId="13937" xr:uid="{0B0C8121-C4AA-4F63-AC74-A454E5CFC49E}"/>
    <cellStyle name="Percent 6" xfId="370" xr:uid="{1F755B2B-40D6-4228-97F2-B6FD3A048A5B}"/>
    <cellStyle name="Percentage" xfId="122" xr:uid="{00000000-0005-0000-0000-000085000000}"/>
    <cellStyle name="TENDER" xfId="281" xr:uid="{1BC7B505-972F-4CB4-83E2-BB2FFC86760B}"/>
    <cellStyle name="TENDER 2" xfId="15375" xr:uid="{E01EB6A7-4883-47CE-992C-AB875C3F2E15}"/>
    <cellStyle name="Title 10" xfId="6766" xr:uid="{F6BBEFD8-B8D4-40CD-BBC8-45414D337D69}"/>
    <cellStyle name="Title 10 2" xfId="8909" xr:uid="{A2011419-CFAA-4D10-AD3B-F3EBA3B9C730}"/>
    <cellStyle name="Title 10 2 2" xfId="13940" xr:uid="{75750CB0-B33E-476A-9E1C-CA2534D30A43}"/>
    <cellStyle name="Title 10 3" xfId="8007" xr:uid="{073879F8-FFAB-4BC5-BD4E-01244CD6F900}"/>
    <cellStyle name="Title 10 3 2" xfId="13941" xr:uid="{2B5ED99E-EF4A-4463-A978-DEADF2EF4AFA}"/>
    <cellStyle name="Title 10 4" xfId="13939" xr:uid="{0537EF55-57C8-4F6C-9123-0AC7BD6C99E6}"/>
    <cellStyle name="Title 11" xfId="6767" xr:uid="{0398C56C-7AD7-4419-A168-CFC5F6388117}"/>
    <cellStyle name="Title 11 2" xfId="8910" xr:uid="{63D14A8E-EF0B-49C3-BD4E-DCAA98DE78CD}"/>
    <cellStyle name="Title 11 2 2" xfId="13943" xr:uid="{54E1D6CF-00A6-471A-94E6-132B5DB39414}"/>
    <cellStyle name="Title 11 3" xfId="8008" xr:uid="{3568C90A-9635-4C74-81D2-0C38975873A6}"/>
    <cellStyle name="Title 11 3 2" xfId="13944" xr:uid="{967D7900-F1F2-40E3-96F9-45939E70CD39}"/>
    <cellStyle name="Title 11 4" xfId="13942" xr:uid="{5C7F76C7-AADF-4D82-A507-AF1A6ECA3D7C}"/>
    <cellStyle name="Title 12" xfId="13938" xr:uid="{82E217CA-067C-47A2-83BE-DD4D2B16963F}"/>
    <cellStyle name="Title 13" xfId="249" xr:uid="{5C3F0E9D-0299-4604-8799-4B162A0C1A0D}"/>
    <cellStyle name="Title 2" xfId="276" xr:uid="{754D3E6A-9D52-41DC-87A9-C1B22D64ED0B}"/>
    <cellStyle name="Title 2 2" xfId="6769" xr:uid="{BD7A9DAA-1D20-40B0-9AD7-34894EB52277}"/>
    <cellStyle name="Title 2 2 2" xfId="8911" xr:uid="{9C064E3F-FC63-4D75-A39C-1D7A5D586E6C}"/>
    <cellStyle name="Title 2 2 2 2" xfId="13947" xr:uid="{DEAAE8F3-65EB-4D45-9657-627F78AF43D0}"/>
    <cellStyle name="Title 2 2 3" xfId="8009" xr:uid="{50539AD3-745D-4C73-831D-5EFE571E1400}"/>
    <cellStyle name="Title 2 2 3 2" xfId="13948" xr:uid="{C019D29E-266E-4739-B631-C72C90C570A3}"/>
    <cellStyle name="Title 2 2 4" xfId="13946" xr:uid="{04BE3BE4-B122-4628-B68C-3CA50F0E3165}"/>
    <cellStyle name="Title 2 3" xfId="6770" xr:uid="{79F269CC-5124-486A-A1A8-9EC64D637476}"/>
    <cellStyle name="Title 2 3 2" xfId="8912" xr:uid="{FDBDFD9A-D326-4E40-B1EC-69AA641FDBF1}"/>
    <cellStyle name="Title 2 3 2 2" xfId="13950" xr:uid="{3B46917A-CB4C-40D2-BC11-4473D3CC767A}"/>
    <cellStyle name="Title 2 3 3" xfId="8010" xr:uid="{6994A3F3-2A66-4FAB-A9F4-34E8157209BA}"/>
    <cellStyle name="Title 2 3 3 2" xfId="13951" xr:uid="{5A7257FF-2562-44DD-89BB-782647FE751D}"/>
    <cellStyle name="Title 2 3 4" xfId="13949" xr:uid="{E84AAA21-FC17-416C-99A7-339BB6DF8ADB}"/>
    <cellStyle name="Title 2 4" xfId="6771" xr:uid="{E256513E-CD82-46BD-8EE7-2B9E72437D82}"/>
    <cellStyle name="Title 2 4 2" xfId="8913" xr:uid="{B526782F-1640-4E9C-BDC1-E320091977E3}"/>
    <cellStyle name="Title 2 4 2 2" xfId="13953" xr:uid="{10F862D9-52FF-4026-AC70-11E37427D43B}"/>
    <cellStyle name="Title 2 4 3" xfId="8011" xr:uid="{E8C40251-7A32-4B32-9D09-85D122CC6327}"/>
    <cellStyle name="Title 2 4 3 2" xfId="13954" xr:uid="{DE940D4B-336E-4BDB-B94F-BEBA4C62786C}"/>
    <cellStyle name="Title 2 4 4" xfId="13952" xr:uid="{AD1B02A9-644B-43CF-9D2B-0F669A2FA330}"/>
    <cellStyle name="Title 2 5" xfId="6772" xr:uid="{AC066153-34D3-483A-BF85-35D424B423C6}"/>
    <cellStyle name="Title 2 5 2" xfId="13955" xr:uid="{85ABFE8E-28CE-4E07-9460-D38401A32378}"/>
    <cellStyle name="Title 2 6" xfId="6768" xr:uid="{E9AF84CE-633C-4E62-998C-E10076CBA096}"/>
    <cellStyle name="Title 2 6 2" xfId="13956" xr:uid="{E12DC10E-AB0E-4AA2-B02C-0EFE40F15D5D}"/>
    <cellStyle name="Title 2 7" xfId="13945" xr:uid="{54F07BC3-296D-42EE-97A5-9A3C9C29143B}"/>
    <cellStyle name="Title 2 8" xfId="1300" xr:uid="{C99C5AE6-6632-49DD-9217-5F3F92593244}"/>
    <cellStyle name="Title 3" xfId="1301" xr:uid="{70EB3032-6CBA-4639-BFD5-FB582CAC6ABD}"/>
    <cellStyle name="Title 3 2" xfId="6774" xr:uid="{238C0FC5-6A0F-4AEF-A6BF-493123D6A91E}"/>
    <cellStyle name="Title 3 2 2" xfId="8914" xr:uid="{45681A8E-2021-4764-8C28-0DF4DEEFAAD8}"/>
    <cellStyle name="Title 3 2 2 2" xfId="13959" xr:uid="{36DE6118-38D7-4E09-AB16-E74E6CB87310}"/>
    <cellStyle name="Title 3 2 3" xfId="8012" xr:uid="{D243A27A-111F-480A-A97A-3D6C238B1FD5}"/>
    <cellStyle name="Title 3 2 3 2" xfId="13960" xr:uid="{5BA9735E-7C6C-481A-AE71-65ECEE8C4DFA}"/>
    <cellStyle name="Title 3 2 4" xfId="13958" xr:uid="{054507B5-3F7D-4841-B3EC-42055AA84932}"/>
    <cellStyle name="Title 3 3" xfId="6775" xr:uid="{C4F1F137-7FE5-4FC9-87EB-0915DA9E935C}"/>
    <cellStyle name="Title 3 3 2" xfId="8915" xr:uid="{53486D65-C146-44FA-B0C8-8A78A894713F}"/>
    <cellStyle name="Title 3 3 2 2" xfId="13962" xr:uid="{849CA369-2FA3-4894-B2EC-7AE3662ED7FD}"/>
    <cellStyle name="Title 3 3 3" xfId="8013" xr:uid="{0638C619-BCF6-48B1-A573-0A4128CCC74B}"/>
    <cellStyle name="Title 3 3 3 2" xfId="13963" xr:uid="{C444C36E-5C84-496E-A8B2-77A1FDBC95FF}"/>
    <cellStyle name="Title 3 3 4" xfId="13961" xr:uid="{E6F83D6B-D3CE-4E4F-B084-9D7B27A040A2}"/>
    <cellStyle name="Title 3 4" xfId="6776" xr:uid="{983487EB-A5B4-40A2-867C-8C0C9156DAEB}"/>
    <cellStyle name="Title 3 4 2" xfId="8916" xr:uid="{D5C32C06-11D4-460E-92DF-F1DEE9941F33}"/>
    <cellStyle name="Title 3 4 2 2" xfId="13965" xr:uid="{0407C7C4-3D9C-4550-AAE5-55A3F81B0591}"/>
    <cellStyle name="Title 3 4 3" xfId="8014" xr:uid="{714BF85E-19D2-49E5-AAEC-49F62C5F820F}"/>
    <cellStyle name="Title 3 4 3 2" xfId="13966" xr:uid="{E272E09F-B23F-4BB6-8023-4D9F4F2CC189}"/>
    <cellStyle name="Title 3 4 4" xfId="13964" xr:uid="{39FADB1A-86D2-43D4-9A79-17FA13207DD8}"/>
    <cellStyle name="Title 3 5" xfId="6777" xr:uid="{E15AA0D6-FF16-4FFA-8960-3E6315788DA3}"/>
    <cellStyle name="Title 3 5 2" xfId="13967" xr:uid="{61688B78-57BF-4D18-A645-ECBF79A4D3C6}"/>
    <cellStyle name="Title 3 6" xfId="6773" xr:uid="{9DEB319F-11F6-433A-8316-5270BD420E03}"/>
    <cellStyle name="Title 3 6 2" xfId="13968" xr:uid="{8D388F57-C5D9-4BB4-BA36-40A2493B9A7A}"/>
    <cellStyle name="Title 3 7" xfId="13957" xr:uid="{D56B0745-3762-4D46-9F81-8442AF4CB638}"/>
    <cellStyle name="Title 4" xfId="1302" xr:uid="{61A21124-649C-44F0-B296-DE437808196A}"/>
    <cellStyle name="Title 4 2" xfId="6779" xr:uid="{9C16BE3C-3808-413B-A8D5-7943D828D5EC}"/>
    <cellStyle name="Title 4 2 2" xfId="8917" xr:uid="{9DD13E3B-F590-4609-809C-D8164CA8E4C0}"/>
    <cellStyle name="Title 4 2 2 2" xfId="13971" xr:uid="{10D0B7FD-3FF1-480E-A058-40A37E93E8DA}"/>
    <cellStyle name="Title 4 2 3" xfId="8015" xr:uid="{ED92787A-CEF1-4A6B-9501-84E0F443937C}"/>
    <cellStyle name="Title 4 2 3 2" xfId="13972" xr:uid="{17E12A89-D996-4D90-A249-4FC1B537B47F}"/>
    <cellStyle name="Title 4 2 4" xfId="13970" xr:uid="{404EBB0B-CE4E-4267-ACE1-7315D40D9542}"/>
    <cellStyle name="Title 4 3" xfId="6780" xr:uid="{2764B0D5-E7E9-4A2D-9960-06C81323DD08}"/>
    <cellStyle name="Title 4 3 2" xfId="8918" xr:uid="{2ED8D288-7C2B-4128-935E-0222EFA871B0}"/>
    <cellStyle name="Title 4 3 2 2" xfId="13974" xr:uid="{D431B187-DD13-4DF2-A7F3-2571ED5BEC47}"/>
    <cellStyle name="Title 4 3 3" xfId="8016" xr:uid="{963A686F-4087-474A-B67E-E4CA0B3AAECF}"/>
    <cellStyle name="Title 4 3 3 2" xfId="13975" xr:uid="{E9234CB8-28EC-4CD1-8DA5-F5CAC041CADF}"/>
    <cellStyle name="Title 4 3 4" xfId="13973" xr:uid="{74D1E9D8-0078-45B0-B8DC-0D9C43A70353}"/>
    <cellStyle name="Title 4 4" xfId="6781" xr:uid="{35FC1AF8-7EDD-489A-AC56-96F08752690A}"/>
    <cellStyle name="Title 4 4 2" xfId="8919" xr:uid="{837A3495-D158-4E94-AB30-ABA939F8BDE6}"/>
    <cellStyle name="Title 4 4 2 2" xfId="13977" xr:uid="{FB42C608-F84B-4D18-A041-94A0E2564BDB}"/>
    <cellStyle name="Title 4 4 3" xfId="8017" xr:uid="{5857B59C-FEB0-4DD5-9FD8-3B3A1D27F8B3}"/>
    <cellStyle name="Title 4 4 3 2" xfId="13978" xr:uid="{F30089F5-F4E1-4556-ADD8-F618C0AC5AE1}"/>
    <cellStyle name="Title 4 4 4" xfId="13976" xr:uid="{304F325A-9817-4314-B4C0-0E69905B5BEA}"/>
    <cellStyle name="Title 4 5" xfId="6782" xr:uid="{078847CC-5D6E-484A-88A4-F9A3A91B9D5A}"/>
    <cellStyle name="Title 4 5 2" xfId="13979" xr:uid="{3344E49E-1794-4DF0-8D71-780AF6F78492}"/>
    <cellStyle name="Title 4 6" xfId="6778" xr:uid="{2BF3F053-F8BB-46FC-88F3-5159A4B7C169}"/>
    <cellStyle name="Title 4 6 2" xfId="13980" xr:uid="{8E7E3AC8-9F67-4852-9C79-B04553EB4DA3}"/>
    <cellStyle name="Title 4 7" xfId="13969" xr:uid="{71A7FE76-22EF-490F-AAC8-04C868CD495F}"/>
    <cellStyle name="Title 5" xfId="6783" xr:uid="{4BF252D2-B5E8-4889-B74D-358BE5F9694B}"/>
    <cellStyle name="Title 5 2" xfId="8920" xr:uid="{5E3C75D2-71F6-4334-9649-20131E8C2E1C}"/>
    <cellStyle name="Title 5 2 2" xfId="13982" xr:uid="{BC01D67C-978D-4868-9A84-B426A27DEB0D}"/>
    <cellStyle name="Title 5 3" xfId="8018" xr:uid="{17FC1012-53E9-4DD7-96AC-6D98B6ACCFC0}"/>
    <cellStyle name="Title 5 3 2" xfId="13983" xr:uid="{83210E8A-562E-469B-BCFD-0177ACAA55FC}"/>
    <cellStyle name="Title 5 4" xfId="13981" xr:uid="{80933D09-2B4B-40C6-833D-20186176F72D}"/>
    <cellStyle name="Title 6" xfId="6784" xr:uid="{EB1B8306-610E-4F31-95F6-C8113E7B2CB5}"/>
    <cellStyle name="Title 6 2" xfId="8921" xr:uid="{2174613B-63E2-4629-8A0F-FFCED3B2F059}"/>
    <cellStyle name="Title 6 2 2" xfId="13985" xr:uid="{C688983B-CEBE-4937-9A33-17677B93F2B7}"/>
    <cellStyle name="Title 6 3" xfId="8019" xr:uid="{450E2693-7D9D-4A5A-AF53-3DE477EF71D2}"/>
    <cellStyle name="Title 6 3 2" xfId="13986" xr:uid="{DDF5DBD5-FFF1-4B0D-8FB2-D16EEB7F5E5B}"/>
    <cellStyle name="Title 6 4" xfId="13984" xr:uid="{21A6D085-3E50-44A7-90DD-1F1205E4DB1B}"/>
    <cellStyle name="Title 7" xfId="6785" xr:uid="{7C99C8B4-C7AD-49B3-9E67-34BB2CDEA229}"/>
    <cellStyle name="Title 7 2" xfId="8922" xr:uid="{4861B483-AFE4-4EB0-8B13-FCA14D653E2B}"/>
    <cellStyle name="Title 7 2 2" xfId="13988" xr:uid="{B07D8F7D-B511-4EB6-AC33-8957ECFF2D81}"/>
    <cellStyle name="Title 7 3" xfId="8020" xr:uid="{86B3A46F-748E-4DCD-AE85-E60350CEFE8A}"/>
    <cellStyle name="Title 7 3 2" xfId="13989" xr:uid="{B3DFEDB6-84D9-468C-9830-0FC7E809A789}"/>
    <cellStyle name="Title 7 4" xfId="13987" xr:uid="{596526C3-949E-4DDB-B4B9-8ACE7922232A}"/>
    <cellStyle name="Title 8" xfId="6786" xr:uid="{FB79CF53-0DD7-4ADA-8CC5-75DF0D93C299}"/>
    <cellStyle name="Title 8 2" xfId="8923" xr:uid="{E4549345-E01A-4CDA-8F0E-8072682B9B9E}"/>
    <cellStyle name="Title 8 2 2" xfId="13991" xr:uid="{CE52CB84-1A51-47E9-99EF-D8A64E3C2DB9}"/>
    <cellStyle name="Title 8 3" xfId="8021" xr:uid="{154B4E7E-F4E6-4826-AB5B-0835DA81FF63}"/>
    <cellStyle name="Title 8 3 2" xfId="13992" xr:uid="{547C794D-23A0-457A-ACA3-EC66C6F1913C}"/>
    <cellStyle name="Title 8 4" xfId="13990" xr:uid="{9045379D-1842-4FAA-837D-009E4550301C}"/>
    <cellStyle name="Title 9" xfId="6787" xr:uid="{74E069BB-A140-4F18-AEB1-AAFACF7D9B33}"/>
    <cellStyle name="Title 9 2" xfId="8924" xr:uid="{380C68F3-AAF7-414C-BA43-687ADE298053}"/>
    <cellStyle name="Title 9 2 2" xfId="13994" xr:uid="{AD45E313-7057-4F3B-87B6-D01BFC5C13F8}"/>
    <cellStyle name="Title 9 3" xfId="8022" xr:uid="{B05E7893-23AA-4E5C-9CF3-BDCCB7E3C404}"/>
    <cellStyle name="Title 9 3 2" xfId="13995" xr:uid="{A3D36B83-A86B-4D12-B0F9-B734C69E2B20}"/>
    <cellStyle name="Title 9 4" xfId="13993" xr:uid="{3B0B9398-2A4E-4FB4-B5D6-4936A02C01D8}"/>
    <cellStyle name="top" xfId="282" xr:uid="{28583A5E-A03A-4DDA-9CBA-238AF40AB966}"/>
    <cellStyle name="top 2" xfId="15376" xr:uid="{709C98A4-5634-4578-820E-F4AFBB7C7F39}"/>
    <cellStyle name="Total" xfId="23" builtinId="25" customBuiltin="1"/>
    <cellStyle name="Total 10" xfId="1303" xr:uid="{8C0FD218-4EAF-4685-9DC5-84A510816AAB}"/>
    <cellStyle name="Total 10 10" xfId="6790" xr:uid="{624F8AF2-C12D-42DE-BCA6-A936558A71F5}"/>
    <cellStyle name="Total 10 10 2" xfId="13998" xr:uid="{5B322EAB-09D7-4CDE-8AEA-212AE39B5F4A}"/>
    <cellStyle name="Total 10 11" xfId="6789" xr:uid="{5DEF9513-E48A-44CC-9C4A-16DD38A248D4}"/>
    <cellStyle name="Total 10 11 2" xfId="13999" xr:uid="{D3DB1BDC-0228-45B3-9B43-B8CB12C2AAAC}"/>
    <cellStyle name="Total 10 12" xfId="8024" xr:uid="{F46D0A17-6FA4-41AE-BFC7-F28D39C204E9}"/>
    <cellStyle name="Total 10 12 2" xfId="14000" xr:uid="{37024ECE-AF28-4FFB-973A-6D7C527B05CC}"/>
    <cellStyle name="Total 10 12 3" xfId="15617" xr:uid="{600630DB-0068-4BEA-A9DC-EC647EFFAB57}"/>
    <cellStyle name="Total 10 13" xfId="13997" xr:uid="{54D18FDC-1BC3-437F-8496-A44ACD95D3FA}"/>
    <cellStyle name="Total 10 14" xfId="15391" xr:uid="{BCAEDB09-C17C-4799-8E16-FA156C18C07A}"/>
    <cellStyle name="Total 10 2" xfId="1304" xr:uid="{AAA4EF8F-ACD1-4AAE-82EC-0BD60B2A784C}"/>
    <cellStyle name="Total 10 2 2" xfId="1305" xr:uid="{E9C7EF49-57A1-499C-AE2E-BC7D68A3FCFB}"/>
    <cellStyle name="Total 10 2 2 2" xfId="6792" xr:uid="{1C1584E1-A7A0-4A96-8AF3-23784B41E101}"/>
    <cellStyle name="Total 10 2 2 2 2" xfId="14003" xr:uid="{8339C0FC-EFAE-4DAD-A6CB-AD8B1A32C7B6}"/>
    <cellStyle name="Total 10 2 2 3" xfId="8026" xr:uid="{CF80BFA6-AA56-4FD9-81AD-1C19494E36E3}"/>
    <cellStyle name="Total 10 2 2 3 2" xfId="14004" xr:uid="{49B6EF72-F242-47EB-B97B-457419574041}"/>
    <cellStyle name="Total 10 2 2 3 3" xfId="15619" xr:uid="{2CCCDA8B-3D23-4BB2-8084-F482924A9374}"/>
    <cellStyle name="Total 10 2 2 4" xfId="14002" xr:uid="{BDF8BF2E-2DA5-48B0-9BF4-FE3C4587CBF1}"/>
    <cellStyle name="Total 10 2 2 5" xfId="15393" xr:uid="{0178ECA5-AA46-4085-82B2-BF53CBFA2884}"/>
    <cellStyle name="Total 10 2 3" xfId="6791" xr:uid="{98DF7CC9-7619-47D9-A402-1C82A54CB979}"/>
    <cellStyle name="Total 10 2 3 2" xfId="14005" xr:uid="{CFA70A30-00C5-48BF-BC04-4CD45DB16513}"/>
    <cellStyle name="Total 10 2 4" xfId="8025" xr:uid="{B4E6B191-577C-42C1-8D8B-28013057A829}"/>
    <cellStyle name="Total 10 2 4 2" xfId="14006" xr:uid="{CE93F4FA-3260-40F0-AD8B-8DB1D326E8D2}"/>
    <cellStyle name="Total 10 2 4 3" xfId="15618" xr:uid="{CC65F031-0B88-4440-80F2-7CAE5F0B92D1}"/>
    <cellStyle name="Total 10 2 5" xfId="14001" xr:uid="{EAF629B1-987A-4ADF-8AE7-4CA7A3566498}"/>
    <cellStyle name="Total 10 2 6" xfId="15392" xr:uid="{A1E148F5-CAC7-4C0E-9449-3FA8B51194CD}"/>
    <cellStyle name="Total 10 3" xfId="1306" xr:uid="{3F061D3A-9041-4DC0-8B56-81BB51F1BD6B}"/>
    <cellStyle name="Total 10 3 2" xfId="6793" xr:uid="{DD891AAF-3904-404F-91BB-38389B26FC06}"/>
    <cellStyle name="Total 10 3 2 2" xfId="14008" xr:uid="{CC5E57E0-826C-4D95-9BDC-604569E2D0A5}"/>
    <cellStyle name="Total 10 3 3" xfId="8027" xr:uid="{7B441A26-27BD-4A90-88F3-52CA8B8941A0}"/>
    <cellStyle name="Total 10 3 3 2" xfId="14009" xr:uid="{FC773A6D-C77F-48B0-961F-47C69214CFB7}"/>
    <cellStyle name="Total 10 3 3 3" xfId="15620" xr:uid="{28A3EA35-50A5-4E6F-ACEA-29E6F7D6CB42}"/>
    <cellStyle name="Total 10 3 4" xfId="14007" xr:uid="{EFA4DDCF-000C-41D5-8278-3ACDBDD40990}"/>
    <cellStyle name="Total 10 3 5" xfId="15394" xr:uid="{63CF0A79-5D35-4FAA-A746-45B57FB8D94E}"/>
    <cellStyle name="Total 10 4" xfId="1307" xr:uid="{E5D39A19-00B9-446C-AA89-ADB92EE82D91}"/>
    <cellStyle name="Total 10 4 2" xfId="6794" xr:uid="{FB84AC71-F2FD-4DF7-9E4B-DBF68287AE8C}"/>
    <cellStyle name="Total 10 4 2 2" xfId="14011" xr:uid="{2DB7575A-56E8-4808-AFD5-700C57F375CE}"/>
    <cellStyle name="Total 10 4 3" xfId="8028" xr:uid="{77A159CE-AAEC-4607-9311-D344E6E6F7F4}"/>
    <cellStyle name="Total 10 4 3 2" xfId="14012" xr:uid="{B3846107-93D5-4DC4-8851-88323BE6C8B4}"/>
    <cellStyle name="Total 10 4 3 3" xfId="15621" xr:uid="{E89C60DC-A1BD-4751-85DD-5448EA4374E7}"/>
    <cellStyle name="Total 10 4 4" xfId="14010" xr:uid="{207576EA-682E-4AF9-9084-65082BE3534D}"/>
    <cellStyle name="Total 10 4 5" xfId="15395" xr:uid="{53AB3705-50D8-4BC8-99DF-99FF1E91584A}"/>
    <cellStyle name="Total 10 5" xfId="1308" xr:uid="{D20938B9-7787-48FD-9BAC-744A5475B648}"/>
    <cellStyle name="Total 10 5 2" xfId="6795" xr:uid="{50CB3222-5438-4D4F-B978-67DEF37D5720}"/>
    <cellStyle name="Total 10 5 2 2" xfId="14014" xr:uid="{AE3BDCF7-3CF0-4176-B070-D59A476C33E6}"/>
    <cellStyle name="Total 10 5 3" xfId="8029" xr:uid="{B3C29CC7-D1FD-4CDF-A3BF-CFBE0544A3C6}"/>
    <cellStyle name="Total 10 5 3 2" xfId="14015" xr:uid="{FB4A3819-A2AB-4756-831B-08CF723B0760}"/>
    <cellStyle name="Total 10 5 3 3" xfId="15622" xr:uid="{03AB4C4A-5ED5-4D44-AA20-FFACC796B34A}"/>
    <cellStyle name="Total 10 5 4" xfId="14013" xr:uid="{17F4EA01-05E6-4E3C-852B-4E7114EB4035}"/>
    <cellStyle name="Total 10 5 5" xfId="15396" xr:uid="{C8C09B83-E3B0-4802-A1C0-D38FF7384289}"/>
    <cellStyle name="Total 10 6" xfId="1309" xr:uid="{5689D4CE-200C-40E3-AA7B-F1D8BFE28629}"/>
    <cellStyle name="Total 10 6 2" xfId="6796" xr:uid="{9A8B61BE-00A8-4C5D-B7CE-96C5C4F1CF7E}"/>
    <cellStyle name="Total 10 6 2 2" xfId="14017" xr:uid="{BB4C7711-2899-4F74-9B0F-0C7979D76BC5}"/>
    <cellStyle name="Total 10 6 3" xfId="8030" xr:uid="{0D2A2B73-15ED-4D58-8B72-E4B4143861C5}"/>
    <cellStyle name="Total 10 6 3 2" xfId="14018" xr:uid="{2F8A90CA-A5AF-4803-B5C1-584DD59D91A8}"/>
    <cellStyle name="Total 10 6 3 3" xfId="15623" xr:uid="{1A8F141D-9419-4A7F-9435-AF3CFE29C757}"/>
    <cellStyle name="Total 10 6 4" xfId="14016" xr:uid="{AFF70E42-484C-4E6D-BD95-2C6D7CBC8444}"/>
    <cellStyle name="Total 10 6 5" xfId="15397" xr:uid="{4960A8F4-3492-4981-ABDC-DDE7E92FB7D8}"/>
    <cellStyle name="Total 10 7" xfId="1310" xr:uid="{57A3A4A9-5B92-4A21-A7E4-8FA81B78AE83}"/>
    <cellStyle name="Total 10 7 2" xfId="6797" xr:uid="{C1A96EA8-80D9-4675-B702-4490512FBF82}"/>
    <cellStyle name="Total 10 7 2 2" xfId="14020" xr:uid="{2BF90B1D-BA79-41BA-BBA5-7A4DCB1F61E2}"/>
    <cellStyle name="Total 10 7 3" xfId="8031" xr:uid="{DAAE5B1E-22CA-43BD-B480-36CC545635E5}"/>
    <cellStyle name="Total 10 7 3 2" xfId="14021" xr:uid="{D27250F6-3EF0-4EA1-B827-0C659F4D7305}"/>
    <cellStyle name="Total 10 7 3 3" xfId="15624" xr:uid="{3FAF1343-1222-4ED1-9169-4AE8F4CBCE92}"/>
    <cellStyle name="Total 10 7 4" xfId="14019" xr:uid="{B5B69D7C-DFE3-430A-B567-F5D3C99E8961}"/>
    <cellStyle name="Total 10 7 5" xfId="15398" xr:uid="{1496FB72-3611-4A04-A237-470F1C053F4C}"/>
    <cellStyle name="Total 10 8" xfId="6798" xr:uid="{25E70B04-80B3-4A5C-94A3-624DEBF0738F}"/>
    <cellStyle name="Total 10 8 2" xfId="8925" xr:uid="{BB95BB53-D354-4052-B13A-520A49FA3F37}"/>
    <cellStyle name="Total 10 8 2 2" xfId="14023" xr:uid="{9C56E464-ADC5-4FA8-85DD-499D21DB0FD1}"/>
    <cellStyle name="Total 10 8 3" xfId="8032" xr:uid="{1EC29614-7A46-49D4-BC6A-651F74F4954A}"/>
    <cellStyle name="Total 10 8 3 2" xfId="14024" xr:uid="{3411A4E8-DB1D-4490-A0A0-3F5F083E2AF7}"/>
    <cellStyle name="Total 10 8 3 3" xfId="15625" xr:uid="{393C81B3-C083-4BEF-B978-79C40F8EF186}"/>
    <cellStyle name="Total 10 8 4" xfId="14022" xr:uid="{DD1604D3-EBB7-4BAF-9A59-A47614B7CE6F}"/>
    <cellStyle name="Total 10 9" xfId="6799" xr:uid="{C2F5EE0E-9A1C-4130-B257-A1E2750C7AC3}"/>
    <cellStyle name="Total 10 9 2" xfId="8926" xr:uid="{99A825A8-BCC1-4F13-BB79-21D7D525AA06}"/>
    <cellStyle name="Total 10 9 2 2" xfId="14026" xr:uid="{DDB45864-9AA5-49F9-94B3-8B41D7D7D42A}"/>
    <cellStyle name="Total 10 9 3" xfId="8033" xr:uid="{8D8E2B9A-6CE2-4157-A0AE-51E676E303FE}"/>
    <cellStyle name="Total 10 9 3 2" xfId="14027" xr:uid="{7CA0204F-04E5-42D9-98E8-F617A58F3D52}"/>
    <cellStyle name="Total 10 9 3 3" xfId="15626" xr:uid="{6F04CA6F-CE5B-49C5-8D71-B20ACFC445C1}"/>
    <cellStyle name="Total 10 9 4" xfId="14025" xr:uid="{286F70B4-2B6E-4C44-AC4A-2014A003C81B}"/>
    <cellStyle name="Total 100" xfId="6800" xr:uid="{6336A74F-8F34-4751-925A-C520B5BDBBD5}"/>
    <cellStyle name="Total 100 2" xfId="14028" xr:uid="{6AE43799-06DE-42E1-B999-5875F831731F}"/>
    <cellStyle name="Total 101" xfId="6801" xr:uid="{FD459017-8721-452C-A808-6A0D439D03CE}"/>
    <cellStyle name="Total 101 2" xfId="14029" xr:uid="{9E095461-A90E-4D06-81DE-886A9B85AE35}"/>
    <cellStyle name="Total 102" xfId="6802" xr:uid="{3947B757-6456-4C49-A5E3-43824701F8CF}"/>
    <cellStyle name="Total 102 2" xfId="14030" xr:uid="{642D3E13-A72D-4AE5-B2B6-64A05C479E19}"/>
    <cellStyle name="Total 103" xfId="6803" xr:uid="{7AFAB6D6-A9EB-4F9F-89E4-80D6DE33F505}"/>
    <cellStyle name="Total 103 2" xfId="14031" xr:uid="{3272BA99-EBDB-4CF8-89ED-7F0D70348E66}"/>
    <cellStyle name="Total 104" xfId="6804" xr:uid="{752775BC-FCEA-4CBE-BCD7-F9B70EDDCB4F}"/>
    <cellStyle name="Total 104 2" xfId="14032" xr:uid="{9383B13F-C2F3-4DB0-8EC6-5DF65724719F}"/>
    <cellStyle name="Total 105" xfId="6805" xr:uid="{47E1B65E-96E6-4FA9-ABEF-7608EB9E31E1}"/>
    <cellStyle name="Total 105 2" xfId="14033" xr:uid="{ACBCE01C-8268-4ED9-97C7-C30085F4A271}"/>
    <cellStyle name="Total 106" xfId="6806" xr:uid="{D3A79D0C-B536-4743-B5C1-8E1D0777455A}"/>
    <cellStyle name="Total 106 2" xfId="14034" xr:uid="{1480DB7C-31EF-47CB-AE18-5B740FA7F312}"/>
    <cellStyle name="Total 107" xfId="6807" xr:uid="{2F37073A-D7E2-407E-91E9-D0EDF3E3A406}"/>
    <cellStyle name="Total 107 2" xfId="14035" xr:uid="{091B9A78-4FB7-4A08-9D2C-F39D25424D9F}"/>
    <cellStyle name="Total 108" xfId="6808" xr:uid="{ACB9C715-7D7F-4798-83EE-577F78AF9031}"/>
    <cellStyle name="Total 108 2" xfId="14036" xr:uid="{E7342EAB-38A9-4E49-810D-F0537DEF3DDB}"/>
    <cellStyle name="Total 109" xfId="6809" xr:uid="{A6E58821-B289-47DF-AA07-A556C0E522FB}"/>
    <cellStyle name="Total 109 2" xfId="14037" xr:uid="{A4BC1F4C-0BB9-4C7A-A62E-9803AC777DCD}"/>
    <cellStyle name="Total 11" xfId="1311" xr:uid="{2C399BAE-78FA-4461-A7B0-524E040AB0AF}"/>
    <cellStyle name="Total 11 10" xfId="6811" xr:uid="{D124D4E0-DC20-4698-968F-EE71C4E33B91}"/>
    <cellStyle name="Total 11 10 2" xfId="14039" xr:uid="{3B3E0111-5DEE-45B4-94A9-B9B4BFAE17C6}"/>
    <cellStyle name="Total 11 11" xfId="6810" xr:uid="{424B2CCD-7821-4948-A901-AAA11B6928E9}"/>
    <cellStyle name="Total 11 11 2" xfId="14040" xr:uid="{4CB7CAA9-847A-4938-9219-801FF34FCAD4}"/>
    <cellStyle name="Total 11 12" xfId="8034" xr:uid="{F76FB034-735B-491C-8B02-23D6556F8AC4}"/>
    <cellStyle name="Total 11 12 2" xfId="14041" xr:uid="{E0F22E33-7354-4F92-9064-A1B19D43E6F1}"/>
    <cellStyle name="Total 11 12 3" xfId="15627" xr:uid="{4DE9689E-64C5-494D-BA47-67CFAA40AB23}"/>
    <cellStyle name="Total 11 13" xfId="14038" xr:uid="{723B30B5-7A94-40F8-AF37-821226DEFF7E}"/>
    <cellStyle name="Total 11 14" xfId="15399" xr:uid="{E7A8C673-8A11-402F-A504-1FE18D71458A}"/>
    <cellStyle name="Total 11 2" xfId="1312" xr:uid="{3EF9A73A-02DE-4709-A616-DC9F9B8C5D7F}"/>
    <cellStyle name="Total 11 2 2" xfId="1313" xr:uid="{41FE13C9-2B26-4151-80B9-A1FA43E3D6D1}"/>
    <cellStyle name="Total 11 2 2 2" xfId="6813" xr:uid="{B2E77CBB-9110-4C80-9B1C-FEE9E1C3ADBB}"/>
    <cellStyle name="Total 11 2 2 2 2" xfId="14044" xr:uid="{5FDC0671-50E8-4C12-BA4F-A3418A169A1B}"/>
    <cellStyle name="Total 11 2 2 3" xfId="8036" xr:uid="{6BD039D3-5DF6-4B63-B1E5-3E2BA338A1FD}"/>
    <cellStyle name="Total 11 2 2 3 2" xfId="14045" xr:uid="{F234898C-F460-45FE-A7A2-984BB1F79085}"/>
    <cellStyle name="Total 11 2 2 3 3" xfId="15629" xr:uid="{AF61BD62-10C1-4CE3-8B01-E99F4C359777}"/>
    <cellStyle name="Total 11 2 2 4" xfId="14043" xr:uid="{5DBE4083-6AC0-4D89-812F-348ACE360605}"/>
    <cellStyle name="Total 11 2 2 5" xfId="15401" xr:uid="{CFBF8C92-D218-41DF-BB86-9BDF6A809CC4}"/>
    <cellStyle name="Total 11 2 3" xfId="6812" xr:uid="{3E690993-1F05-4A5C-8BA7-6AE87F7CC041}"/>
    <cellStyle name="Total 11 2 3 2" xfId="14046" xr:uid="{32041E0C-1689-4A1D-A730-45DEBCD3681E}"/>
    <cellStyle name="Total 11 2 4" xfId="8035" xr:uid="{9AD3BEE5-9DAF-49DE-926A-8045674AC502}"/>
    <cellStyle name="Total 11 2 4 2" xfId="14047" xr:uid="{788C70FF-666E-459A-97D8-8E6C794D96F0}"/>
    <cellStyle name="Total 11 2 4 3" xfId="15628" xr:uid="{1FB7491D-22B2-45AA-986A-936F21B3D897}"/>
    <cellStyle name="Total 11 2 5" xfId="14042" xr:uid="{89B81CB0-826D-4B47-9EE3-0EF00C2884E2}"/>
    <cellStyle name="Total 11 2 6" xfId="15400" xr:uid="{6CD32CD8-085D-41C0-902D-5A182EC777B1}"/>
    <cellStyle name="Total 11 3" xfId="1314" xr:uid="{67EFA412-9B25-45ED-ACC6-6E06A7DAC43A}"/>
    <cellStyle name="Total 11 3 2" xfId="6814" xr:uid="{699F75B2-0B68-42DB-9068-88EA74E39682}"/>
    <cellStyle name="Total 11 3 2 2" xfId="14049" xr:uid="{25F37488-8518-471D-9D90-3BA85F87D4D3}"/>
    <cellStyle name="Total 11 3 3" xfId="8037" xr:uid="{B32E9F5E-1B96-44D2-B38A-AC79CC682771}"/>
    <cellStyle name="Total 11 3 3 2" xfId="14050" xr:uid="{4F4FF233-0911-4E8A-972E-B9047354669D}"/>
    <cellStyle name="Total 11 3 3 3" xfId="15630" xr:uid="{2B601953-B178-4649-AED9-9F8B1273EB92}"/>
    <cellStyle name="Total 11 3 4" xfId="14048" xr:uid="{98DA52ED-81F4-4A1C-8D58-CC0C2637A749}"/>
    <cellStyle name="Total 11 3 5" xfId="15402" xr:uid="{43F06738-A2F1-46B1-968D-D39FE19919EF}"/>
    <cellStyle name="Total 11 4" xfId="1315" xr:uid="{82F1BE99-887F-4B30-AA57-90DC586FBDE7}"/>
    <cellStyle name="Total 11 4 2" xfId="6815" xr:uid="{887503A2-92C0-448E-B899-CFF4F8052509}"/>
    <cellStyle name="Total 11 4 2 2" xfId="14052" xr:uid="{1CDF7F9E-070E-4C1D-BD33-70FE99F81BE8}"/>
    <cellStyle name="Total 11 4 3" xfId="8038" xr:uid="{03E503DA-D2C5-445F-9A7B-9F1506C1121A}"/>
    <cellStyle name="Total 11 4 3 2" xfId="14053" xr:uid="{BB3BB136-4293-4741-9546-208BE4E150F9}"/>
    <cellStyle name="Total 11 4 3 3" xfId="15631" xr:uid="{00534855-DDEB-4A6B-97E4-80264EF95EBF}"/>
    <cellStyle name="Total 11 4 4" xfId="14051" xr:uid="{252ED5B1-AFCA-4418-B4B0-293CD6F8B03B}"/>
    <cellStyle name="Total 11 4 5" xfId="15403" xr:uid="{32446B78-DBC5-4748-B3D0-366FF01F102E}"/>
    <cellStyle name="Total 11 5" xfId="1316" xr:uid="{0C5F51DE-E8C6-4BE5-A6A5-B4C9354AA8B7}"/>
    <cellStyle name="Total 11 5 2" xfId="6816" xr:uid="{0BCDADA9-7294-4FD8-9FD8-6721B035EF78}"/>
    <cellStyle name="Total 11 5 2 2" xfId="14055" xr:uid="{F00C84BB-B391-49FC-941D-C9AF810D76FE}"/>
    <cellStyle name="Total 11 5 3" xfId="8039" xr:uid="{AA94A721-3BD4-42BF-BB17-025DC84C03DD}"/>
    <cellStyle name="Total 11 5 3 2" xfId="14056" xr:uid="{54EFED87-2B60-44BD-8DBA-4D24A729DB17}"/>
    <cellStyle name="Total 11 5 3 3" xfId="15632" xr:uid="{33BBEE43-F2E6-43A0-96CF-BD1FBD9A4C0C}"/>
    <cellStyle name="Total 11 5 4" xfId="14054" xr:uid="{61B7415C-1B2E-41A0-98A5-5168C856C5D1}"/>
    <cellStyle name="Total 11 5 5" xfId="15404" xr:uid="{9E894680-3A5A-4192-B71B-59908DFAA991}"/>
    <cellStyle name="Total 11 6" xfId="1317" xr:uid="{DFAD95BC-784D-40CD-9824-952F072FC74A}"/>
    <cellStyle name="Total 11 6 2" xfId="6817" xr:uid="{D0337327-BBB9-464B-98F4-34F16057D22F}"/>
    <cellStyle name="Total 11 6 2 2" xfId="14058" xr:uid="{C90AF37B-51AA-4429-9CA3-5CCDC6D62969}"/>
    <cellStyle name="Total 11 6 3" xfId="8040" xr:uid="{6B24E6BE-1CB0-45A9-84D0-899C3A86E5EB}"/>
    <cellStyle name="Total 11 6 3 2" xfId="14059" xr:uid="{E69796AB-EA7E-4EB8-86AE-334FB2396BC3}"/>
    <cellStyle name="Total 11 6 3 3" xfId="15633" xr:uid="{08B5D3ED-9E54-44AA-9EFC-DA4E7E700EC8}"/>
    <cellStyle name="Total 11 6 4" xfId="14057" xr:uid="{8C1FE8E4-2D55-43A9-99F0-44D8FB773691}"/>
    <cellStyle name="Total 11 6 5" xfId="15405" xr:uid="{624AA23C-2573-4B55-BCD8-CAF8C8812FE1}"/>
    <cellStyle name="Total 11 7" xfId="1318" xr:uid="{D331388B-B844-4DD3-83A8-884A0691FD22}"/>
    <cellStyle name="Total 11 7 2" xfId="6818" xr:uid="{1A1A3ED3-AF0A-4B0E-A9F9-5BBBA1E08136}"/>
    <cellStyle name="Total 11 7 2 2" xfId="14061" xr:uid="{3ABB415E-1AD4-4777-8762-65B5BD6BD6F2}"/>
    <cellStyle name="Total 11 7 3" xfId="8041" xr:uid="{DDB55D2B-D98C-45ED-8BEB-83D45084623C}"/>
    <cellStyle name="Total 11 7 3 2" xfId="14062" xr:uid="{CA667543-6AF3-4DEA-A5E8-23F5BEC76910}"/>
    <cellStyle name="Total 11 7 3 3" xfId="15634" xr:uid="{0879EC65-FD83-40E5-B5BC-551BCAA153FF}"/>
    <cellStyle name="Total 11 7 4" xfId="14060" xr:uid="{8DF7C02A-301C-4F4A-A117-4A15FB65C2E2}"/>
    <cellStyle name="Total 11 7 5" xfId="15406" xr:uid="{DCD50FC1-4B49-4871-86C5-F74999225B0E}"/>
    <cellStyle name="Total 11 8" xfId="6819" xr:uid="{4AA7CC31-1A02-473B-B428-C14A98998960}"/>
    <cellStyle name="Total 11 8 2" xfId="8927" xr:uid="{6633640B-9F3D-42F9-8989-98C40FF5F657}"/>
    <cellStyle name="Total 11 8 2 2" xfId="14064" xr:uid="{84CAB90A-83B2-432C-A520-A3150A84271E}"/>
    <cellStyle name="Total 11 8 3" xfId="8042" xr:uid="{3EF02D62-E07B-4C23-A26D-5D6B28BF0D9A}"/>
    <cellStyle name="Total 11 8 3 2" xfId="14065" xr:uid="{666A02C0-3CDD-43BF-A154-54BAD479FFD9}"/>
    <cellStyle name="Total 11 8 3 3" xfId="15635" xr:uid="{FF82A8AB-9CFA-4F87-9B87-4183FD54873A}"/>
    <cellStyle name="Total 11 8 4" xfId="14063" xr:uid="{8B55A1A6-9B84-4376-A31B-AC03C645B0C8}"/>
    <cellStyle name="Total 11 9" xfId="6820" xr:uid="{AFEEB028-F39E-4D6A-A930-97562211C9CE}"/>
    <cellStyle name="Total 11 9 2" xfId="8928" xr:uid="{A4E7C9A0-2A78-44FC-BA0D-B55EE5704961}"/>
    <cellStyle name="Total 11 9 2 2" xfId="14067" xr:uid="{74F0A39E-9EE9-4042-BC18-36BFCF2C7119}"/>
    <cellStyle name="Total 11 9 3" xfId="8043" xr:uid="{9C303C2A-7C4D-4F77-9840-AD879BE613C8}"/>
    <cellStyle name="Total 11 9 3 2" xfId="14068" xr:uid="{51DBA808-B5A0-4A0A-8228-AF20D0EC6239}"/>
    <cellStyle name="Total 11 9 3 3" xfId="15636" xr:uid="{D52EA7E9-DC5E-473A-96F5-194C0C4AF3CA}"/>
    <cellStyle name="Total 11 9 4" xfId="14066" xr:uid="{83DFEAC6-447B-4BCB-B080-BA1510221861}"/>
    <cellStyle name="Total 110" xfId="6821" xr:uid="{17D7B76A-7666-4CBD-A104-A98D4EDAF982}"/>
    <cellStyle name="Total 110 2" xfId="14069" xr:uid="{51BE0183-D7E7-4778-9171-B16E8FE24ABE}"/>
    <cellStyle name="Total 111" xfId="6788" xr:uid="{48E4C2E7-7A38-42DB-9C69-F6B59416C9DF}"/>
    <cellStyle name="Total 111 2" xfId="14070" xr:uid="{2DC62FA1-0F86-4D84-A0E1-DD7FD632280F}"/>
    <cellStyle name="Total 112" xfId="8023" xr:uid="{F1C9911B-7E6E-4914-B083-D1EEAF979C3F}"/>
    <cellStyle name="Total 112 2" xfId="14071" xr:uid="{E0841BC0-B79B-483A-801E-2310E131694F}"/>
    <cellStyle name="Total 112 3" xfId="15616" xr:uid="{3298DEBC-971A-4687-989C-BEF0C8DFBA1D}"/>
    <cellStyle name="Total 113" xfId="13996" xr:uid="{3E1938AB-F369-4F5D-9887-9AC18E28C488}"/>
    <cellStyle name="Total 114" xfId="369" xr:uid="{A773CBD6-FA23-4F29-9EC5-F1C7B4C8434F}"/>
    <cellStyle name="Total 114 2" xfId="15379" xr:uid="{D416825F-AF5E-404E-83F9-D91560CE7293}"/>
    <cellStyle name="Total 115" xfId="250" xr:uid="{D5545C87-DDC0-40A7-892B-855870613868}"/>
    <cellStyle name="Total 116" xfId="267" xr:uid="{28DED415-1003-423E-84E2-C0A910219F06}"/>
    <cellStyle name="Total 12" xfId="1319" xr:uid="{A9B52FE1-F398-474B-8E8F-D60B1EEB4559}"/>
    <cellStyle name="Total 12 10" xfId="6823" xr:uid="{57953E2E-E6CD-497C-969A-149771EDD5C1}"/>
    <cellStyle name="Total 12 10 2" xfId="14073" xr:uid="{D2D93508-9C31-4023-8A8F-1AE33BECBE93}"/>
    <cellStyle name="Total 12 11" xfId="6822" xr:uid="{97BBD4ED-9BF4-4541-B7AD-3DBA8B50002F}"/>
    <cellStyle name="Total 12 11 2" xfId="14074" xr:uid="{6FA06A7C-A8E6-4A24-9BB4-EAF8F47D96E9}"/>
    <cellStyle name="Total 12 12" xfId="8044" xr:uid="{E095EE78-C794-419E-9CDE-BEFE14027062}"/>
    <cellStyle name="Total 12 12 2" xfId="14075" xr:uid="{7A98C87F-ED3F-4B41-B2CF-6904453B9581}"/>
    <cellStyle name="Total 12 12 3" xfId="15637" xr:uid="{9B41731C-C9A3-4903-8E96-48618FB5F3D0}"/>
    <cellStyle name="Total 12 13" xfId="14072" xr:uid="{F735E6F5-9026-42F5-AC76-9DB039A7FAEB}"/>
    <cellStyle name="Total 12 14" xfId="15407" xr:uid="{7097352B-C922-49CC-B081-BBBA90D0D132}"/>
    <cellStyle name="Total 12 2" xfId="1320" xr:uid="{ED245BE2-E115-4630-9AD1-3FA1594CB892}"/>
    <cellStyle name="Total 12 2 2" xfId="6824" xr:uid="{E3067E84-3C73-4C02-B259-A9EAA929DB06}"/>
    <cellStyle name="Total 12 2 2 2" xfId="14077" xr:uid="{B5631CF9-C4B8-4D98-8939-6FEA096B1425}"/>
    <cellStyle name="Total 12 2 3" xfId="8045" xr:uid="{A7B241B5-517A-4858-A44D-09696102A00D}"/>
    <cellStyle name="Total 12 2 3 2" xfId="14078" xr:uid="{2186B603-80CF-44B4-ADAD-067A8800F923}"/>
    <cellStyle name="Total 12 2 3 3" xfId="15638" xr:uid="{B47C8B15-7A70-4A86-9AE8-4D1320CBAC51}"/>
    <cellStyle name="Total 12 2 4" xfId="14076" xr:uid="{147373E2-513C-483A-9B45-4809F7A9294A}"/>
    <cellStyle name="Total 12 2 5" xfId="15408" xr:uid="{6AA9BF93-024C-4E65-BAD0-6D05B48B5C27}"/>
    <cellStyle name="Total 12 3" xfId="1321" xr:uid="{72F9FEB7-04D0-4A4C-B45D-35A47A6A5B67}"/>
    <cellStyle name="Total 12 3 2" xfId="6825" xr:uid="{49FD82A1-B3D3-42FB-81B5-E6037AE979A1}"/>
    <cellStyle name="Total 12 3 2 2" xfId="14080" xr:uid="{7678292F-1E20-46BD-888E-214929DECE63}"/>
    <cellStyle name="Total 12 3 3" xfId="8046" xr:uid="{A5D011FE-A369-48E9-90F9-CC636E259734}"/>
    <cellStyle name="Total 12 3 3 2" xfId="14081" xr:uid="{81188B86-68D3-4523-A5DB-67DEDD52DFC4}"/>
    <cellStyle name="Total 12 3 3 3" xfId="15639" xr:uid="{DD962095-4BB8-4744-B786-40B032B6185B}"/>
    <cellStyle name="Total 12 3 4" xfId="14079" xr:uid="{ECE793EC-82DC-457C-BB2A-1C6AE6AD4B13}"/>
    <cellStyle name="Total 12 3 5" xfId="15409" xr:uid="{37DA38A2-C972-4BB8-88C2-59DD437D231C}"/>
    <cellStyle name="Total 12 4" xfId="1322" xr:uid="{77AE85DC-F5E3-420D-9160-0A2C0D0F8D7D}"/>
    <cellStyle name="Total 12 4 2" xfId="6826" xr:uid="{523E210D-0406-4889-9032-044B710159AE}"/>
    <cellStyle name="Total 12 4 2 2" xfId="14083" xr:uid="{59A4E69B-8C91-4346-9E4B-128D8C98A7B0}"/>
    <cellStyle name="Total 12 4 3" xfId="8047" xr:uid="{C41AAE98-7DDB-4808-849F-2656CA754788}"/>
    <cellStyle name="Total 12 4 3 2" xfId="14084" xr:uid="{BFB6E37A-C6DC-4A0F-9052-D86084930E94}"/>
    <cellStyle name="Total 12 4 3 3" xfId="15640" xr:uid="{E1852A69-D687-4412-A826-5E8934ABA09A}"/>
    <cellStyle name="Total 12 4 4" xfId="14082" xr:uid="{11733CF9-DB4D-4954-B5C6-7A9017842870}"/>
    <cellStyle name="Total 12 4 5" xfId="15410" xr:uid="{547FC3B3-68EE-4B81-8BE7-FF4718EC079B}"/>
    <cellStyle name="Total 12 5" xfId="1323" xr:uid="{F1120EB2-E742-4894-B762-8B383A2E934B}"/>
    <cellStyle name="Total 12 5 2" xfId="6827" xr:uid="{5FE74784-E78A-4034-89BF-22D7B3BC566E}"/>
    <cellStyle name="Total 12 5 2 2" xfId="14086" xr:uid="{B5F7E9E8-F967-4E56-8105-E3E652AC583F}"/>
    <cellStyle name="Total 12 5 3" xfId="8048" xr:uid="{8D6097EF-B572-44FA-A355-84BF126113BD}"/>
    <cellStyle name="Total 12 5 3 2" xfId="14087" xr:uid="{E9DF3597-9DF8-47B6-9CEC-5E79A687336C}"/>
    <cellStyle name="Total 12 5 3 3" xfId="15641" xr:uid="{0C1BA571-712F-4C69-8076-33170CD9CAC3}"/>
    <cellStyle name="Total 12 5 4" xfId="14085" xr:uid="{DC78E978-A6CB-4946-9214-6B328BBD4DFF}"/>
    <cellStyle name="Total 12 5 5" xfId="15411" xr:uid="{6A8AC197-8B2C-4423-9FBD-7B4D1C84D15C}"/>
    <cellStyle name="Total 12 6" xfId="1324" xr:uid="{7D5E8F87-A843-4CE7-A942-4C81876F4E32}"/>
    <cellStyle name="Total 12 6 2" xfId="6828" xr:uid="{777D7BC5-209E-4C71-A4D3-5089647D925E}"/>
    <cellStyle name="Total 12 6 2 2" xfId="14089" xr:uid="{B0C3437B-075A-42B8-81FB-0858DAFB3A66}"/>
    <cellStyle name="Total 12 6 3" xfId="8049" xr:uid="{E7C10A27-8360-4FD9-A852-5C9827690E2F}"/>
    <cellStyle name="Total 12 6 3 2" xfId="14090" xr:uid="{301015FD-2C82-43FF-9726-EA8DB9031AA9}"/>
    <cellStyle name="Total 12 6 3 3" xfId="15642" xr:uid="{3CB94A25-FFD1-45F9-99D8-DE6D6006791F}"/>
    <cellStyle name="Total 12 6 4" xfId="14088" xr:uid="{97E76F0E-AED4-4892-8BF9-E144E9A515EF}"/>
    <cellStyle name="Total 12 6 5" xfId="15412" xr:uid="{987D51D3-2FA1-41D8-BCEB-7637786E37C8}"/>
    <cellStyle name="Total 12 7" xfId="1325" xr:uid="{8A3F6A5A-0CD1-4B8D-91C5-8D7417A7F8A1}"/>
    <cellStyle name="Total 12 7 2" xfId="6829" xr:uid="{8F1DBE8D-9369-45B2-84DB-ABBA7F1E6813}"/>
    <cellStyle name="Total 12 7 2 2" xfId="14092" xr:uid="{91B25E06-3538-4ED9-83E0-0F104F5ED03E}"/>
    <cellStyle name="Total 12 7 3" xfId="8050" xr:uid="{4D11422E-658A-466A-976B-E0933BB171BC}"/>
    <cellStyle name="Total 12 7 3 2" xfId="14093" xr:uid="{8E491E2E-30C0-447D-BB4A-1C6FC6927F56}"/>
    <cellStyle name="Total 12 7 3 3" xfId="15643" xr:uid="{9F80924F-131C-494D-87F0-8473989F4C18}"/>
    <cellStyle name="Total 12 7 4" xfId="14091" xr:uid="{7299198A-7DB7-4788-A26F-68AE7ACDAD4F}"/>
    <cellStyle name="Total 12 7 5" xfId="15413" xr:uid="{81DAE766-39A5-445A-8FE9-69EA22B956A9}"/>
    <cellStyle name="Total 12 8" xfId="6830" xr:uid="{7F43F05D-F2EF-4D57-9663-F0410E3FF55F}"/>
    <cellStyle name="Total 12 8 2" xfId="8929" xr:uid="{24EFA3E3-7EDB-4C59-9806-4D003E4DBA41}"/>
    <cellStyle name="Total 12 8 2 2" xfId="14095" xr:uid="{5E93EE41-23DC-4532-BDDA-126D30438751}"/>
    <cellStyle name="Total 12 8 3" xfId="8051" xr:uid="{65B9A58D-D2E7-46F0-A5B1-97C4EF9BDE7D}"/>
    <cellStyle name="Total 12 8 3 2" xfId="14096" xr:uid="{E8CA7D9A-B75F-4233-AE98-0A02A19CDBCE}"/>
    <cellStyle name="Total 12 8 3 3" xfId="15644" xr:uid="{7BE37EB5-BE39-4A41-86A8-17DCE716CCCF}"/>
    <cellStyle name="Total 12 8 4" xfId="14094" xr:uid="{57084854-6D3C-41DB-97EF-CDEDBC1AD3C8}"/>
    <cellStyle name="Total 12 9" xfId="6831" xr:uid="{1B060D21-1C5D-45F4-923A-3BDEC63809BD}"/>
    <cellStyle name="Total 12 9 2" xfId="8930" xr:uid="{3EB0403D-5492-4088-8188-9C81BB88A027}"/>
    <cellStyle name="Total 12 9 2 2" xfId="14098" xr:uid="{E4C8EC54-4CAA-4B35-ABD4-0A1AC34CCD4C}"/>
    <cellStyle name="Total 12 9 3" xfId="8052" xr:uid="{097883EC-6934-4635-BCBE-1A9A1E17D495}"/>
    <cellStyle name="Total 12 9 3 2" xfId="14099" xr:uid="{4EFCBD87-4FC0-4911-A127-C2FEAB0E9CBB}"/>
    <cellStyle name="Total 12 9 3 3" xfId="15645" xr:uid="{91B3916C-2C6A-4036-8F48-5C7DBE57BE59}"/>
    <cellStyle name="Total 12 9 4" xfId="14097" xr:uid="{97BE6169-85BE-4D21-9C79-0AE070020F64}"/>
    <cellStyle name="Total 13" xfId="1326" xr:uid="{F4FB98F1-1345-4A95-BDCD-E50F39566FFE}"/>
    <cellStyle name="Total 13 10" xfId="6833" xr:uid="{B5295C8E-59DD-4E91-A622-A43CAC779462}"/>
    <cellStyle name="Total 13 10 2" xfId="14101" xr:uid="{F2DFA996-C689-4005-8833-4D9FC4694A07}"/>
    <cellStyle name="Total 13 11" xfId="6832" xr:uid="{F9B094FF-6028-4AFF-9D8C-BDC5ABF3087F}"/>
    <cellStyle name="Total 13 11 2" xfId="14102" xr:uid="{24C98DE7-6FB4-433C-BEDB-22CA8D22EF60}"/>
    <cellStyle name="Total 13 12" xfId="8053" xr:uid="{A6F162A7-145B-4BD7-BA0D-991E336FB9AB}"/>
    <cellStyle name="Total 13 12 2" xfId="14103" xr:uid="{6A863954-CDF5-4792-B80B-281CF4CAF02F}"/>
    <cellStyle name="Total 13 12 3" xfId="15646" xr:uid="{90C1BA27-48D7-4428-9009-D0A24D4A224E}"/>
    <cellStyle name="Total 13 13" xfId="14100" xr:uid="{1411F265-3373-482F-953D-85E5AC9E032D}"/>
    <cellStyle name="Total 13 14" xfId="15414" xr:uid="{AE2C6D09-7C41-473F-89FB-CEA6D6ECBEAC}"/>
    <cellStyle name="Total 13 2" xfId="1327" xr:uid="{3CC32844-DCE2-4EC7-B1C3-DCD7EB915D4E}"/>
    <cellStyle name="Total 13 2 2" xfId="6834" xr:uid="{87260B94-6600-4575-A036-7A2A50C4AB60}"/>
    <cellStyle name="Total 13 2 2 2" xfId="14105" xr:uid="{75A716CB-B6AE-4B7C-9D2B-2F13C90423A2}"/>
    <cellStyle name="Total 13 2 3" xfId="8054" xr:uid="{7B2A1CE3-C167-49FD-9852-931658A42E27}"/>
    <cellStyle name="Total 13 2 3 2" xfId="14106" xr:uid="{2286A5BA-2031-4DA5-83A6-1FBDBB2E77FE}"/>
    <cellStyle name="Total 13 2 3 3" xfId="15647" xr:uid="{D578F536-7327-4633-9A7F-78E61F3DFA3D}"/>
    <cellStyle name="Total 13 2 4" xfId="14104" xr:uid="{D5044AE9-CD46-405A-AA10-FFDFF4E5F74F}"/>
    <cellStyle name="Total 13 2 5" xfId="15415" xr:uid="{2CAC5C9D-D61F-4BBE-B24A-0F86078F5F4F}"/>
    <cellStyle name="Total 13 3" xfId="1328" xr:uid="{B34EAAEF-D0A4-4D55-A245-CE7F5861DF8A}"/>
    <cellStyle name="Total 13 3 2" xfId="6835" xr:uid="{1A0FD005-FD6B-4A20-AE7A-B3748E27FF15}"/>
    <cellStyle name="Total 13 3 2 2" xfId="14108" xr:uid="{6BBF763A-B240-4ECD-B68A-8C99656775B7}"/>
    <cellStyle name="Total 13 3 3" xfId="8055" xr:uid="{969AE4CE-91A8-46DF-AE67-75D0D491BF04}"/>
    <cellStyle name="Total 13 3 3 2" xfId="14109" xr:uid="{E4B715E8-0B12-4368-B105-C58311C5EB55}"/>
    <cellStyle name="Total 13 3 3 3" xfId="15648" xr:uid="{A2AA067E-2B5E-4158-89B8-745FD9B097EE}"/>
    <cellStyle name="Total 13 3 4" xfId="14107" xr:uid="{A0A43CB4-28BA-467A-8107-A166A5789D70}"/>
    <cellStyle name="Total 13 3 5" xfId="15416" xr:uid="{30A83795-4BE5-4967-9952-9A177054B907}"/>
    <cellStyle name="Total 13 4" xfId="1329" xr:uid="{BF220147-96B3-4D1D-940E-D46364726340}"/>
    <cellStyle name="Total 13 4 2" xfId="6836" xr:uid="{CDEEC9FC-77AB-4913-A4F2-D8C704264FB4}"/>
    <cellStyle name="Total 13 4 2 2" xfId="14111" xr:uid="{EBEFFDEE-5529-46AC-A7A0-45555522ADC0}"/>
    <cellStyle name="Total 13 4 3" xfId="8056" xr:uid="{627F718B-823F-4F8C-8E32-88006FAEBE99}"/>
    <cellStyle name="Total 13 4 3 2" xfId="14112" xr:uid="{80ACBDC5-0D67-4ED2-A84B-721B3CBDA155}"/>
    <cellStyle name="Total 13 4 3 3" xfId="15649" xr:uid="{A0A07FBD-39A8-4D75-9B46-F90463ABA01F}"/>
    <cellStyle name="Total 13 4 4" xfId="14110" xr:uid="{438D0016-ACB1-4C14-9570-D462A2E91F46}"/>
    <cellStyle name="Total 13 4 5" xfId="15417" xr:uid="{AD5E0D20-95B0-4AE7-A764-6DA380CDDA85}"/>
    <cellStyle name="Total 13 5" xfId="1330" xr:uid="{A76E5857-5C4A-42A1-BCDE-764F65A31FA0}"/>
    <cellStyle name="Total 13 5 2" xfId="6837" xr:uid="{9E9F24EF-7004-4D6B-AE9C-775DDBEBCE22}"/>
    <cellStyle name="Total 13 5 2 2" xfId="14114" xr:uid="{1D2EDFFA-A26E-4767-8695-EA3AC9E56C33}"/>
    <cellStyle name="Total 13 5 3" xfId="8057" xr:uid="{44F4405D-CD0F-44B0-9376-CDAD086BE95B}"/>
    <cellStyle name="Total 13 5 3 2" xfId="14115" xr:uid="{D2FC45FE-09B0-4EA4-B8EC-3378AEFE573D}"/>
    <cellStyle name="Total 13 5 3 3" xfId="15650" xr:uid="{55A9618D-1FD9-4618-9A30-882444DAC38D}"/>
    <cellStyle name="Total 13 5 4" xfId="14113" xr:uid="{B520867C-3E3E-4CB0-B6F9-5B25CC79F0A5}"/>
    <cellStyle name="Total 13 5 5" xfId="15418" xr:uid="{0E8DA0CB-C280-4CCC-AB6D-E8E0E0B7FB75}"/>
    <cellStyle name="Total 13 6" xfId="1331" xr:uid="{5ADDD667-D7F1-4899-8E2F-30B521722747}"/>
    <cellStyle name="Total 13 6 2" xfId="6838" xr:uid="{87F7AF11-8813-40BF-8DA5-4794893692CB}"/>
    <cellStyle name="Total 13 6 2 2" xfId="14117" xr:uid="{D4EB400D-3639-4CFD-9AAA-C783E506A559}"/>
    <cellStyle name="Total 13 6 3" xfId="8058" xr:uid="{88F2EED1-3CFB-4F74-9489-10261ADB8738}"/>
    <cellStyle name="Total 13 6 3 2" xfId="14118" xr:uid="{9F9913FA-C51F-4085-A85C-7192D85C196C}"/>
    <cellStyle name="Total 13 6 3 3" xfId="15651" xr:uid="{E9B52036-3E86-439A-ADD6-819B1AEEF646}"/>
    <cellStyle name="Total 13 6 4" xfId="14116" xr:uid="{E692F504-A3A6-4381-B2FE-9FC8C5495E24}"/>
    <cellStyle name="Total 13 6 5" xfId="15419" xr:uid="{94D6AD76-FF1F-47C8-8B5D-CCFCA1C9879D}"/>
    <cellStyle name="Total 13 7" xfId="1332" xr:uid="{108E87B1-D7D6-4C6C-892B-9549A160A987}"/>
    <cellStyle name="Total 13 7 2" xfId="6839" xr:uid="{93E696D1-F81E-461D-AF35-8C57ABA2E199}"/>
    <cellStyle name="Total 13 7 2 2" xfId="14120" xr:uid="{71EE5527-2969-4EB6-861C-C3C7C9FA9FC4}"/>
    <cellStyle name="Total 13 7 3" xfId="8059" xr:uid="{B784DB5F-DD0F-4884-AAA2-BED515F3DFDF}"/>
    <cellStyle name="Total 13 7 3 2" xfId="14121" xr:uid="{9E8A66DD-D5F5-4CB7-9935-3636219430E6}"/>
    <cellStyle name="Total 13 7 3 3" xfId="15652" xr:uid="{E2279061-348E-40DF-BF7B-677B29B4FA31}"/>
    <cellStyle name="Total 13 7 4" xfId="14119" xr:uid="{1FC4B403-192B-4D09-BBA9-CF8704F1A4F8}"/>
    <cellStyle name="Total 13 7 5" xfId="15420" xr:uid="{D2B7FFB3-FE0C-408D-8C86-7DA43B6A53E8}"/>
    <cellStyle name="Total 13 8" xfId="6840" xr:uid="{704F8A8F-8643-4862-BDA6-66971183A35C}"/>
    <cellStyle name="Total 13 8 2" xfId="8931" xr:uid="{8932D665-4F8D-45C3-8D82-AEDEB3E577FE}"/>
    <cellStyle name="Total 13 8 2 2" xfId="14123" xr:uid="{5E58EA35-DBAF-4C00-981F-36445698FE6C}"/>
    <cellStyle name="Total 13 8 3" xfId="8060" xr:uid="{88AB4705-51C2-4F51-BA20-040DC03C8F0F}"/>
    <cellStyle name="Total 13 8 3 2" xfId="14124" xr:uid="{AF702C36-E403-4C37-B17E-0A222867780E}"/>
    <cellStyle name="Total 13 8 3 3" xfId="15653" xr:uid="{40AD1944-CE54-4BF8-A0B7-2ABDFA4EA85C}"/>
    <cellStyle name="Total 13 8 4" xfId="14122" xr:uid="{ABCBB2E7-069D-4436-A748-EB1C5314562A}"/>
    <cellStyle name="Total 13 9" xfId="6841" xr:uid="{66D0FB1C-B520-4C51-9353-15676CBEDC90}"/>
    <cellStyle name="Total 13 9 2" xfId="8932" xr:uid="{8E0CEA1A-C643-43BE-A80B-CB5303E0705E}"/>
    <cellStyle name="Total 13 9 2 2" xfId="14126" xr:uid="{4E45E5D5-01B5-4273-8520-C05717EF22FB}"/>
    <cellStyle name="Total 13 9 3" xfId="8061" xr:uid="{E9400B87-398F-46F1-96AC-EDEBD54F1723}"/>
    <cellStyle name="Total 13 9 3 2" xfId="14127" xr:uid="{7AF49F5C-425A-465F-8827-12D86E5B9F2F}"/>
    <cellStyle name="Total 13 9 3 3" xfId="15654" xr:uid="{74915A7F-A93F-4E9C-8A87-8641D38C2407}"/>
    <cellStyle name="Total 13 9 4" xfId="14125" xr:uid="{3B65D76B-4A4D-465E-A770-297A918A1471}"/>
    <cellStyle name="Total 14" xfId="1333" xr:uid="{0B1B8AC2-E845-48A1-9CD0-8407F9FC5217}"/>
    <cellStyle name="Total 14 10" xfId="6842" xr:uid="{9FAB45B9-A22D-4DDA-B4FD-6AF2B27151FC}"/>
    <cellStyle name="Total 14 10 2" xfId="14129" xr:uid="{C1980269-5AB2-45E6-87C9-E7379A53B46A}"/>
    <cellStyle name="Total 14 11" xfId="8062" xr:uid="{2555FB40-D9DC-4B66-AD6C-30EF642B999C}"/>
    <cellStyle name="Total 14 11 2" xfId="14130" xr:uid="{E1900A0C-2A7A-41EE-BC00-1E9FF9F78F89}"/>
    <cellStyle name="Total 14 11 3" xfId="15655" xr:uid="{CEA98532-5F88-4ADA-A0F8-45547DA3B956}"/>
    <cellStyle name="Total 14 12" xfId="14128" xr:uid="{C590B752-43A8-40EE-85DC-9687FC5D1738}"/>
    <cellStyle name="Total 14 13" xfId="15421" xr:uid="{A92C0C5E-C3A0-4152-964E-35BBC2D2BFCF}"/>
    <cellStyle name="Total 14 2" xfId="1334" xr:uid="{8F6B3BE1-9CB5-4E38-965F-E3E389CF00CF}"/>
    <cellStyle name="Total 14 2 2" xfId="6843" xr:uid="{35952E99-4D84-4593-BBA7-5C285A2FB756}"/>
    <cellStyle name="Total 14 2 2 2" xfId="14132" xr:uid="{4E14010E-9088-46BA-A789-8C40235CC43A}"/>
    <cellStyle name="Total 14 2 3" xfId="8063" xr:uid="{F6505B31-375E-4133-B543-2DF1C9A791BF}"/>
    <cellStyle name="Total 14 2 3 2" xfId="14133" xr:uid="{3B1A45D4-80DB-447E-8A6E-F1D499F554A4}"/>
    <cellStyle name="Total 14 2 3 3" xfId="15656" xr:uid="{F07D23F9-C26C-41B9-9127-A04CCF869DF2}"/>
    <cellStyle name="Total 14 2 4" xfId="14131" xr:uid="{0244FD72-28F8-47B3-BCE2-5D612E384374}"/>
    <cellStyle name="Total 14 2 5" xfId="15422" xr:uid="{EC30D3D0-9117-43B9-A5BA-6D0427076C3E}"/>
    <cellStyle name="Total 14 3" xfId="1335" xr:uid="{BB1A8BA1-6411-4320-B8F7-394284F6F720}"/>
    <cellStyle name="Total 14 3 2" xfId="6844" xr:uid="{45DC8101-B4E0-49B6-8D1A-C0C82A916BC2}"/>
    <cellStyle name="Total 14 3 2 2" xfId="14135" xr:uid="{DCA62A96-BD6D-476D-9C45-7285A53D9852}"/>
    <cellStyle name="Total 14 3 3" xfId="8064" xr:uid="{7C91E1B3-765A-4193-8C76-4BDFB94874D8}"/>
    <cellStyle name="Total 14 3 3 2" xfId="14136" xr:uid="{F561F826-C85D-4D43-8D67-07AA9F33C860}"/>
    <cellStyle name="Total 14 3 3 3" xfId="15657" xr:uid="{0C1B47CE-CD00-483D-8B4E-762494DEA1D7}"/>
    <cellStyle name="Total 14 3 4" xfId="14134" xr:uid="{D144F8CE-F571-4646-ADBF-3D2131BAB0FA}"/>
    <cellStyle name="Total 14 3 5" xfId="15423" xr:uid="{61232549-27C1-49F5-8C87-C61EF2F3409B}"/>
    <cellStyle name="Total 14 4" xfId="1336" xr:uid="{F79089B5-8AB0-4C88-8EF1-19F1075EA21A}"/>
    <cellStyle name="Total 14 4 2" xfId="6845" xr:uid="{F1DEEFD2-B146-4E44-895B-C9F93FAEECFC}"/>
    <cellStyle name="Total 14 4 2 2" xfId="14138" xr:uid="{7575679B-9FD3-4772-8B9D-1944F86A3490}"/>
    <cellStyle name="Total 14 4 3" xfId="8065" xr:uid="{B0463966-8E5C-4B29-A8B5-2ED74BFC5192}"/>
    <cellStyle name="Total 14 4 3 2" xfId="14139" xr:uid="{C3D58174-07DB-4FE6-92AF-A537B89F3A2C}"/>
    <cellStyle name="Total 14 4 3 3" xfId="15658" xr:uid="{75AA6D8F-FD8A-4EDF-97AA-4E807E4ACD38}"/>
    <cellStyle name="Total 14 4 4" xfId="14137" xr:uid="{BAAD9347-B5AF-4105-9A71-873A54B142A1}"/>
    <cellStyle name="Total 14 4 5" xfId="15424" xr:uid="{B4B66BDF-C500-44CB-BD3E-3AB8F5041F19}"/>
    <cellStyle name="Total 14 5" xfId="1337" xr:uid="{56498D07-0AF9-46DA-8634-990FEBDBDADA}"/>
    <cellStyle name="Total 14 5 2" xfId="6846" xr:uid="{B222AD88-9784-46EF-86FA-1834E89362F4}"/>
    <cellStyle name="Total 14 5 2 2" xfId="14141" xr:uid="{8CD528AF-641B-469B-A612-D4430BB25371}"/>
    <cellStyle name="Total 14 5 3" xfId="8066" xr:uid="{1C4DD733-83F9-40B1-A7BB-5C516BB424D1}"/>
    <cellStyle name="Total 14 5 3 2" xfId="14142" xr:uid="{305620F0-0167-4994-B017-E2DD45264A77}"/>
    <cellStyle name="Total 14 5 3 3" xfId="15659" xr:uid="{8408CF59-2821-4B76-97BE-CE9D8C7293AA}"/>
    <cellStyle name="Total 14 5 4" xfId="14140" xr:uid="{207FF213-5CAD-41E2-A7BF-15532215945D}"/>
    <cellStyle name="Total 14 5 5" xfId="15425" xr:uid="{0BE00037-7A66-4F50-87D9-4FD2BAE91C52}"/>
    <cellStyle name="Total 14 6" xfId="1338" xr:uid="{8650E2E0-04DE-4DB8-BF62-75D70E725111}"/>
    <cellStyle name="Total 14 6 2" xfId="6847" xr:uid="{B71B8A77-4505-47FE-80EE-7D975204697B}"/>
    <cellStyle name="Total 14 6 2 2" xfId="14144" xr:uid="{FFA786B7-45AE-4E7E-90C9-3F328FA178B9}"/>
    <cellStyle name="Total 14 6 3" xfId="8067" xr:uid="{A64D558C-D17D-4D15-86AF-8F1C06C928EC}"/>
    <cellStyle name="Total 14 6 3 2" xfId="14145" xr:uid="{EE1E7118-A80E-479B-A9C1-2B30A132D086}"/>
    <cellStyle name="Total 14 6 3 3" xfId="15660" xr:uid="{BF0B171B-3669-4833-A802-6DABE0B1040F}"/>
    <cellStyle name="Total 14 6 4" xfId="14143" xr:uid="{4A757B06-D34A-4E80-9CB7-5C557C353685}"/>
    <cellStyle name="Total 14 6 5" xfId="15426" xr:uid="{E72A48E5-5190-4C57-9164-2678A53F48B0}"/>
    <cellStyle name="Total 14 7" xfId="6848" xr:uid="{14FA5936-3A47-41C0-944F-96BFFB737EA2}"/>
    <cellStyle name="Total 14 7 2" xfId="8933" xr:uid="{0EF32734-FC8B-40E8-B1D9-5840043B2BC8}"/>
    <cellStyle name="Total 14 7 2 2" xfId="14147" xr:uid="{48D61B80-EEC4-4B68-830F-064DDAE4BA3E}"/>
    <cellStyle name="Total 14 7 3" xfId="8068" xr:uid="{17926B16-CFD0-4EA9-8D3D-C1EDC410B6CC}"/>
    <cellStyle name="Total 14 7 3 2" xfId="14148" xr:uid="{639DD1E8-36AE-4A5D-83B8-498CF06659DB}"/>
    <cellStyle name="Total 14 7 3 3" xfId="15661" xr:uid="{8930953E-1426-44BF-8423-9E1DA8F52002}"/>
    <cellStyle name="Total 14 7 4" xfId="14146" xr:uid="{6FCA49B6-A49F-47F9-A18C-50A56A44AA5F}"/>
    <cellStyle name="Total 14 8" xfId="6849" xr:uid="{2A931756-E320-490C-9D23-C2311ABB6CDC}"/>
    <cellStyle name="Total 14 8 2" xfId="8934" xr:uid="{0BF4A880-EC8F-49D8-9CDE-8876CC2EABA0}"/>
    <cellStyle name="Total 14 8 2 2" xfId="14150" xr:uid="{B167A823-7D0B-4F86-BEA2-D5C40E3589C5}"/>
    <cellStyle name="Total 14 8 3" xfId="8069" xr:uid="{B64C1B5F-FCF1-4E4A-AFAE-DAF755671027}"/>
    <cellStyle name="Total 14 8 3 2" xfId="14151" xr:uid="{70CB4C9D-3030-41BD-8261-B2831191B627}"/>
    <cellStyle name="Total 14 8 3 3" xfId="15662" xr:uid="{6AB9722E-B9EC-49D3-AF05-B1B223C19F2E}"/>
    <cellStyle name="Total 14 8 4" xfId="14149" xr:uid="{6755A791-DA43-400F-B776-474EFF80EF79}"/>
    <cellStyle name="Total 14 9" xfId="6850" xr:uid="{C6AB8B9D-D3DD-4231-B44B-9A6292E600E4}"/>
    <cellStyle name="Total 14 9 2" xfId="14152" xr:uid="{E67C0774-EAC8-4191-8CC5-50E7BF36850C}"/>
    <cellStyle name="Total 15" xfId="1339" xr:uid="{8FEB82E7-516C-485C-B0BD-0E79C0BBDE29}"/>
    <cellStyle name="Total 15 10" xfId="6851" xr:uid="{A7964449-1F79-46FA-9AB1-9026F6E4EBEF}"/>
    <cellStyle name="Total 15 10 2" xfId="14154" xr:uid="{C1822C47-FE35-47E9-9BC7-C7F11C4EC3BA}"/>
    <cellStyle name="Total 15 11" xfId="8070" xr:uid="{D66D5789-8443-495D-9B19-DF9CAB964482}"/>
    <cellStyle name="Total 15 11 2" xfId="14155" xr:uid="{9BC93087-C78D-4455-A683-0C6DEB77AB05}"/>
    <cellStyle name="Total 15 11 3" xfId="15663" xr:uid="{3D1CA308-83E7-4978-98C9-7436210291E0}"/>
    <cellStyle name="Total 15 12" xfId="14153" xr:uid="{94D47EA4-0AC4-4BC5-A065-401BE16810F4}"/>
    <cellStyle name="Total 15 13" xfId="15427" xr:uid="{491B219D-0981-4BD4-8ECC-53F03F518293}"/>
    <cellStyle name="Total 15 2" xfId="1340" xr:uid="{D31E8FE1-31FB-4395-87F4-5F21F5234D12}"/>
    <cellStyle name="Total 15 2 2" xfId="6852" xr:uid="{3A794B54-6CEE-4673-8608-BD2391868ED4}"/>
    <cellStyle name="Total 15 2 2 2" xfId="14157" xr:uid="{5CF27191-3526-47C1-8214-3E4AA31F7F3A}"/>
    <cellStyle name="Total 15 2 3" xfId="8071" xr:uid="{2D059DB1-6FC1-4271-BFDA-6A9328631986}"/>
    <cellStyle name="Total 15 2 3 2" xfId="14158" xr:uid="{9B129772-F4F6-4346-8A08-F01A8A4B6B38}"/>
    <cellStyle name="Total 15 2 3 3" xfId="15664" xr:uid="{231BD971-DB98-4B22-BB7A-1A3B614EC914}"/>
    <cellStyle name="Total 15 2 4" xfId="14156" xr:uid="{DF37593E-71D0-4D3F-B5D8-89A82E3A17A9}"/>
    <cellStyle name="Total 15 2 5" xfId="15428" xr:uid="{E350C092-A5EE-470D-896B-45460BBB7B35}"/>
    <cellStyle name="Total 15 3" xfId="1341" xr:uid="{D2E223AD-2A51-4D80-AB59-D9259DD23FCA}"/>
    <cellStyle name="Total 15 3 2" xfId="6853" xr:uid="{B50F4E69-9873-4985-AE86-56A5D02406AB}"/>
    <cellStyle name="Total 15 3 2 2" xfId="14160" xr:uid="{03D0B50A-12AB-4A59-A42A-520208D3AD0D}"/>
    <cellStyle name="Total 15 3 3" xfId="8072" xr:uid="{44D59DD2-F327-48D7-BF0B-2FFA618498CE}"/>
    <cellStyle name="Total 15 3 3 2" xfId="14161" xr:uid="{A9F99043-025A-46E3-91D6-E9C5612738D0}"/>
    <cellStyle name="Total 15 3 3 3" xfId="15665" xr:uid="{4A7C4D99-B54F-4FF7-BA3F-03D850E1839C}"/>
    <cellStyle name="Total 15 3 4" xfId="14159" xr:uid="{E3347AD3-FF65-465C-A880-1B22B61F2237}"/>
    <cellStyle name="Total 15 3 5" xfId="15429" xr:uid="{5CCC5CC2-D3C9-4F0C-9513-B6496C4E0D79}"/>
    <cellStyle name="Total 15 4" xfId="1342" xr:uid="{A2DD9426-4E5F-4DB3-86CD-33FDFBFA0017}"/>
    <cellStyle name="Total 15 4 2" xfId="6854" xr:uid="{A6429558-4EDE-4118-9FAF-821B7C44EB44}"/>
    <cellStyle name="Total 15 4 2 2" xfId="14163" xr:uid="{91DB582B-3A29-44E6-BAC6-E32D6649685F}"/>
    <cellStyle name="Total 15 4 3" xfId="8073" xr:uid="{2C5E988A-A385-4A66-A06C-1C97CD77CF83}"/>
    <cellStyle name="Total 15 4 3 2" xfId="14164" xr:uid="{3A026864-7B2F-4306-8797-1EFD68C868AE}"/>
    <cellStyle name="Total 15 4 3 3" xfId="15666" xr:uid="{A78B551E-558F-4489-B19B-937A0B420AE3}"/>
    <cellStyle name="Total 15 4 4" xfId="14162" xr:uid="{57DCC55A-93A5-44EF-B265-311D78AD15CC}"/>
    <cellStyle name="Total 15 4 5" xfId="15430" xr:uid="{F7EE91F5-3797-4D0F-A827-4EED088E697B}"/>
    <cellStyle name="Total 15 5" xfId="1343" xr:uid="{320343C3-7F8B-48C5-9C57-406084BFBF51}"/>
    <cellStyle name="Total 15 5 2" xfId="6855" xr:uid="{034E8E68-BE88-4ACD-B74D-ECB4C2E5A69F}"/>
    <cellStyle name="Total 15 5 2 2" xfId="14166" xr:uid="{064F95C7-C988-4F28-8F99-3E5E269FED04}"/>
    <cellStyle name="Total 15 5 3" xfId="8074" xr:uid="{3874ABB2-2AB6-40A6-A374-74A794B52F00}"/>
    <cellStyle name="Total 15 5 3 2" xfId="14167" xr:uid="{BA6951EE-493C-4131-A04F-9B63648726BE}"/>
    <cellStyle name="Total 15 5 3 3" xfId="15667" xr:uid="{323E157A-963C-41FF-9F16-B427B99CC6B7}"/>
    <cellStyle name="Total 15 5 4" xfId="14165" xr:uid="{858D68E5-3581-48BD-84A6-D6B16FB86CA6}"/>
    <cellStyle name="Total 15 5 5" xfId="15431" xr:uid="{09E9A855-6FD1-462C-837F-AA4971C38F66}"/>
    <cellStyle name="Total 15 6" xfId="1344" xr:uid="{04518EB3-34DC-4D42-950C-09986EFE34B1}"/>
    <cellStyle name="Total 15 6 2" xfId="6856" xr:uid="{0708874B-0B9F-464E-AFC2-78835F0369B2}"/>
    <cellStyle name="Total 15 6 2 2" xfId="14169" xr:uid="{5B08F118-FB7A-4C56-B46E-7F9359835D8C}"/>
    <cellStyle name="Total 15 6 3" xfId="8075" xr:uid="{AC7E1CAE-42D6-4595-BA94-1A83E248076F}"/>
    <cellStyle name="Total 15 6 3 2" xfId="14170" xr:uid="{1B74C435-B56D-4163-A87F-F1F266B5A1EF}"/>
    <cellStyle name="Total 15 6 3 3" xfId="15668" xr:uid="{E685A0F7-5333-48C5-97FC-574D5E2B5E4A}"/>
    <cellStyle name="Total 15 6 4" xfId="14168" xr:uid="{010D7CE2-5C6C-4F2E-9803-FB1A8E31A6CD}"/>
    <cellStyle name="Total 15 6 5" xfId="15432" xr:uid="{F5064E78-3EEF-43AD-9084-CC0A3000E8FA}"/>
    <cellStyle name="Total 15 7" xfId="6857" xr:uid="{E052BFF2-C2E4-4700-A5DA-80E7DE1768C6}"/>
    <cellStyle name="Total 15 7 2" xfId="8935" xr:uid="{094B6342-8EB6-4CAA-8445-EA94EDA9C3FE}"/>
    <cellStyle name="Total 15 7 2 2" xfId="14172" xr:uid="{1D66A830-67D5-4EF0-8592-1F8B43FC25BE}"/>
    <cellStyle name="Total 15 7 3" xfId="8076" xr:uid="{BE923627-FC58-4CD3-9B08-8AD34F1CAAEF}"/>
    <cellStyle name="Total 15 7 3 2" xfId="14173" xr:uid="{20086B6B-C245-4EE8-8A47-D211AE5F0FD0}"/>
    <cellStyle name="Total 15 7 3 3" xfId="15669" xr:uid="{7BB5EC9B-08B8-4845-A01F-69C1090EC7DF}"/>
    <cellStyle name="Total 15 7 4" xfId="14171" xr:uid="{E7861C63-2B71-451C-9BAA-FE45C3A91ECA}"/>
    <cellStyle name="Total 15 8" xfId="6858" xr:uid="{4A98363D-8818-4D7B-914A-0DF8174641DA}"/>
    <cellStyle name="Total 15 8 2" xfId="8936" xr:uid="{462DEA03-D19D-4CAD-921D-8EA94EDE988E}"/>
    <cellStyle name="Total 15 8 2 2" xfId="14175" xr:uid="{25B31659-5F77-4C79-B0C9-F839B8A79342}"/>
    <cellStyle name="Total 15 8 3" xfId="8077" xr:uid="{29FBB945-1B25-4038-8E19-243C74DADBCA}"/>
    <cellStyle name="Total 15 8 3 2" xfId="14176" xr:uid="{21B4B95E-425A-42AB-A558-D489A0D2B900}"/>
    <cellStyle name="Total 15 8 3 3" xfId="15670" xr:uid="{C9CA9491-4424-49F2-950C-9ACD483C26CC}"/>
    <cellStyle name="Total 15 8 4" xfId="14174" xr:uid="{B75185B8-C0C2-418E-92BF-AB3F1876B72E}"/>
    <cellStyle name="Total 15 9" xfId="6859" xr:uid="{E4FEE1C0-EFA9-4422-BEA1-5B465EEA1486}"/>
    <cellStyle name="Total 15 9 2" xfId="14177" xr:uid="{14A67473-D618-4652-84CA-8ECEA27DC527}"/>
    <cellStyle name="Total 16" xfId="1345" xr:uid="{9A6C945D-3D73-46FF-A364-F15D88A58CB6}"/>
    <cellStyle name="Total 16 10" xfId="15433" xr:uid="{598453B5-09ED-4DB1-A10B-410ED2487EF9}"/>
    <cellStyle name="Total 16 2" xfId="1346" xr:uid="{89E5DFE6-20A6-44F2-A417-2281310695E2}"/>
    <cellStyle name="Total 16 2 2" xfId="6861" xr:uid="{40E886C2-4CD2-4967-816E-BCC98E8913A7}"/>
    <cellStyle name="Total 16 2 2 2" xfId="14180" xr:uid="{3C4BA4F4-5B5D-4E58-B6A7-2B13AB7AC087}"/>
    <cellStyle name="Total 16 2 3" xfId="8079" xr:uid="{2A5CA98B-C390-4027-852E-6FE5A2810AA9}"/>
    <cellStyle name="Total 16 2 3 2" xfId="14181" xr:uid="{7A59ED6E-60A0-4599-96E7-9A2D1E6670BF}"/>
    <cellStyle name="Total 16 2 3 3" xfId="15672" xr:uid="{EAC35847-9952-4B76-990C-3AAC13D4628D}"/>
    <cellStyle name="Total 16 2 4" xfId="14179" xr:uid="{9456C16E-0734-4BC2-AA74-7B75050AE1F7}"/>
    <cellStyle name="Total 16 2 5" xfId="15434" xr:uid="{FBD67F1C-26E4-4D12-BC6D-479AC2A1DCD6}"/>
    <cellStyle name="Total 16 3" xfId="1347" xr:uid="{A4DCD687-4534-4DD9-B4B6-6A253BFF85F7}"/>
    <cellStyle name="Total 16 3 2" xfId="6862" xr:uid="{2BEE14E8-F661-42B3-A171-5633FBDCFB75}"/>
    <cellStyle name="Total 16 3 2 2" xfId="14183" xr:uid="{FA384E94-34A9-431F-BACD-51E70C7625FF}"/>
    <cellStyle name="Total 16 3 3" xfId="8080" xr:uid="{7C9E1C2A-1583-4345-AF3E-99D65E2764E5}"/>
    <cellStyle name="Total 16 3 3 2" xfId="14184" xr:uid="{624FFE2A-13BD-4E87-842A-1FFD844D953A}"/>
    <cellStyle name="Total 16 3 3 3" xfId="15673" xr:uid="{996CE76F-2EDF-4F2A-8834-EF1602E9D69D}"/>
    <cellStyle name="Total 16 3 4" xfId="14182" xr:uid="{6D897DA6-5846-4390-B6A5-B7F0263C754A}"/>
    <cellStyle name="Total 16 3 5" xfId="15435" xr:uid="{F952F51D-3E9D-40F8-8315-F0A9A5505BEC}"/>
    <cellStyle name="Total 16 4" xfId="1348" xr:uid="{0F8470B2-AD48-4C7C-8730-221FFB9048E6}"/>
    <cellStyle name="Total 16 4 2" xfId="6863" xr:uid="{F0DF845D-7763-4E2E-A799-5DF1E215E07D}"/>
    <cellStyle name="Total 16 4 2 2" xfId="14186" xr:uid="{EDB3111E-A40D-4DB7-BB92-ED988E674CF6}"/>
    <cellStyle name="Total 16 4 3" xfId="8081" xr:uid="{F67DABBF-F4D8-463C-A041-663547F4E588}"/>
    <cellStyle name="Total 16 4 3 2" xfId="14187" xr:uid="{500CEA8F-C3CB-4032-A9C3-6D9EB21B4EC0}"/>
    <cellStyle name="Total 16 4 3 3" xfId="15674" xr:uid="{0FD328BE-0180-44AC-8AFA-F34F91B425F1}"/>
    <cellStyle name="Total 16 4 4" xfId="14185" xr:uid="{4D2EE41D-AF3D-46B4-8FD8-3C85954888AE}"/>
    <cellStyle name="Total 16 4 5" xfId="15436" xr:uid="{2615BCA3-03D9-478E-A76B-4548EFE434C8}"/>
    <cellStyle name="Total 16 5" xfId="1349" xr:uid="{D650B3BD-D4EC-41E6-9B9E-AE684F6FF466}"/>
    <cellStyle name="Total 16 5 2" xfId="6864" xr:uid="{731EFD26-67C9-406A-8A9F-13E8666B3A71}"/>
    <cellStyle name="Total 16 5 2 2" xfId="14189" xr:uid="{66DA7355-8E65-461D-A0F6-0D7F2CB118DC}"/>
    <cellStyle name="Total 16 5 3" xfId="8082" xr:uid="{F3423260-A073-4B72-9723-39AE4C79A824}"/>
    <cellStyle name="Total 16 5 3 2" xfId="14190" xr:uid="{08DB5F7E-8241-463C-BA10-896BCE9B9595}"/>
    <cellStyle name="Total 16 5 3 3" xfId="15675" xr:uid="{790D6A6E-B5CD-4AAD-A119-1B0922B84026}"/>
    <cellStyle name="Total 16 5 4" xfId="14188" xr:uid="{878306C7-2177-4CD4-AF09-8E9698B34C55}"/>
    <cellStyle name="Total 16 5 5" xfId="15437" xr:uid="{A2CF8F41-4C50-4379-9C0C-C6F4A6067CAD}"/>
    <cellStyle name="Total 16 6" xfId="1350" xr:uid="{7E546A6E-F013-486F-AE8C-367FFE62546D}"/>
    <cellStyle name="Total 16 6 2" xfId="6865" xr:uid="{CCE6940F-174D-4318-A546-37CF27596CCA}"/>
    <cellStyle name="Total 16 6 2 2" xfId="14192" xr:uid="{FDC483AC-3075-4114-A37E-1CC0D1332282}"/>
    <cellStyle name="Total 16 6 3" xfId="8083" xr:uid="{912FD6B4-C2C7-4036-BF7D-DBC96A6A1C6A}"/>
    <cellStyle name="Total 16 6 3 2" xfId="14193" xr:uid="{5A24B1A1-1D56-4281-B6D2-67DF9D249462}"/>
    <cellStyle name="Total 16 6 3 3" xfId="15676" xr:uid="{B393EDE7-8EDB-47C2-AE47-DDD8E5C1A120}"/>
    <cellStyle name="Total 16 6 4" xfId="14191" xr:uid="{D27FEB10-50B7-4900-88C5-D63C8324D968}"/>
    <cellStyle name="Total 16 6 5" xfId="15438" xr:uid="{B99A9EE0-3CF5-436A-860B-8C7029B19ED1}"/>
    <cellStyle name="Total 16 7" xfId="6860" xr:uid="{64ACF592-0F65-4E95-90C8-543C0C0FE721}"/>
    <cellStyle name="Total 16 7 2" xfId="14194" xr:uid="{3F5AD652-A29F-4E7B-B9D4-43B10875F9F7}"/>
    <cellStyle name="Total 16 8" xfId="8078" xr:uid="{998A7023-D460-4345-AABA-511C16553B1E}"/>
    <cellStyle name="Total 16 8 2" xfId="14195" xr:uid="{443AE334-3D0F-46F1-BF8A-D171AE1E1FEE}"/>
    <cellStyle name="Total 16 8 3" xfId="15671" xr:uid="{F70705A0-7F53-4BC6-AD65-17028BC22876}"/>
    <cellStyle name="Total 16 9" xfId="14178" xr:uid="{95869ADA-A5F6-4D90-92E9-04B2003977D6}"/>
    <cellStyle name="Total 17" xfId="1351" xr:uid="{ADC17B56-2DF4-4831-8F01-AF6FC6E557FA}"/>
    <cellStyle name="Total 17 2" xfId="1352" xr:uid="{2049A8AE-2003-4E91-8171-CE30A12B7CF3}"/>
    <cellStyle name="Total 17 2 2" xfId="6867" xr:uid="{CE20C7A5-F420-40B3-AA51-D8D8D2381B82}"/>
    <cellStyle name="Total 17 2 2 2" xfId="14198" xr:uid="{5751CADA-E526-486B-AE64-D9BE8DAA792E}"/>
    <cellStyle name="Total 17 2 3" xfId="8085" xr:uid="{D74C2276-AA0E-408F-9A3F-4513F7C5C641}"/>
    <cellStyle name="Total 17 2 3 2" xfId="14199" xr:uid="{91788207-310C-465C-BCFA-094801384E76}"/>
    <cellStyle name="Total 17 2 3 3" xfId="15678" xr:uid="{31079F63-030E-44CE-83AF-8B5DDC92F051}"/>
    <cellStyle name="Total 17 2 4" xfId="14197" xr:uid="{A8AB28C0-CA52-4A99-9332-03948785BA55}"/>
    <cellStyle name="Total 17 2 5" xfId="15440" xr:uid="{A0B4FA7D-7728-47FA-9125-E0988AD7A3A0}"/>
    <cellStyle name="Total 17 3" xfId="1353" xr:uid="{9B71A46F-DEEC-44E6-A384-1016EFA239A3}"/>
    <cellStyle name="Total 17 3 2" xfId="6868" xr:uid="{F5F82EE4-8421-463C-B1DC-18F0CC5BA115}"/>
    <cellStyle name="Total 17 3 2 2" xfId="14201" xr:uid="{2750C40B-A419-4089-B5CE-D7EC909AAE79}"/>
    <cellStyle name="Total 17 3 3" xfId="8086" xr:uid="{1CDB8D7D-2847-411A-88BB-79729BB9AE86}"/>
    <cellStyle name="Total 17 3 3 2" xfId="14202" xr:uid="{43BDE491-05C3-42FD-A929-F0BFD88CFD5E}"/>
    <cellStyle name="Total 17 3 3 3" xfId="15679" xr:uid="{6AEB3BEC-6F52-45E4-9E60-E57DE1E82F4E}"/>
    <cellStyle name="Total 17 3 4" xfId="14200" xr:uid="{638B35FD-8651-41F7-B94B-C58B1C73EB1C}"/>
    <cellStyle name="Total 17 3 5" xfId="15441" xr:uid="{41BACD4A-2E06-44CC-AAEE-6651DCD6BCAE}"/>
    <cellStyle name="Total 17 4" xfId="1354" xr:uid="{AA8975EE-BDBA-4FAA-BB27-2CF98011BD6D}"/>
    <cellStyle name="Total 17 4 2" xfId="6869" xr:uid="{21FA7BB5-52B4-4BCB-A86E-2D01F239F058}"/>
    <cellStyle name="Total 17 4 2 2" xfId="14204" xr:uid="{A3F36267-9D0E-400F-8CF9-D42809E11FB7}"/>
    <cellStyle name="Total 17 4 3" xfId="8087" xr:uid="{0E13E327-DE1B-48C9-AC1A-4310C7FEFA78}"/>
    <cellStyle name="Total 17 4 3 2" xfId="14205" xr:uid="{8A57F82F-9415-46F4-A388-6BB3249040A9}"/>
    <cellStyle name="Total 17 4 3 3" xfId="15680" xr:uid="{82A3A95A-60A9-457B-8E54-8BA2C85D074B}"/>
    <cellStyle name="Total 17 4 4" xfId="14203" xr:uid="{D637666C-C1CE-43CD-98F5-0AE5DCA571A5}"/>
    <cellStyle name="Total 17 4 5" xfId="15442" xr:uid="{D1372BDB-2D7D-457F-A9FA-F658892DA1AB}"/>
    <cellStyle name="Total 17 5" xfId="6866" xr:uid="{4968FBC2-959B-4273-B68A-BCFA0F5CF8BE}"/>
    <cellStyle name="Total 17 5 2" xfId="14206" xr:uid="{04855ECF-464E-4915-96D3-8915C8D9F5A7}"/>
    <cellStyle name="Total 17 6" xfId="8084" xr:uid="{0DAE3E93-8B5D-413E-A6E0-A6C58BEA571C}"/>
    <cellStyle name="Total 17 6 2" xfId="14207" xr:uid="{84B14198-402B-4227-9696-33DC27A479A1}"/>
    <cellStyle name="Total 17 6 3" xfId="15677" xr:uid="{3CF47DBF-D399-4197-85CF-719F7BD1A8EB}"/>
    <cellStyle name="Total 17 7" xfId="14196" xr:uid="{F36D3BBB-A08D-4DF9-A3F5-819A7FCF07DC}"/>
    <cellStyle name="Total 17 8" xfId="15439" xr:uid="{106291DA-26BA-49A8-BB98-CC6C093A8F46}"/>
    <cellStyle name="Total 18" xfId="1355" xr:uid="{BE1F65F0-3A02-46F4-ADC7-38921939E142}"/>
    <cellStyle name="Total 18 2" xfId="1356" xr:uid="{4AD8D1D4-C1B8-49BC-A97E-7E9291BA6DAB}"/>
    <cellStyle name="Total 18 2 2" xfId="6871" xr:uid="{A486CEA3-00C0-41D2-B0F7-4D42AB50EFE0}"/>
    <cellStyle name="Total 18 2 2 2" xfId="14210" xr:uid="{AA06504C-E828-4578-ABF6-119C7AD0AC09}"/>
    <cellStyle name="Total 18 2 3" xfId="8089" xr:uid="{EF462CAA-7AB4-428F-8659-4373C7E77310}"/>
    <cellStyle name="Total 18 2 3 2" xfId="14211" xr:uid="{DC06BC1D-5C28-4EF9-80F0-35FA9A4605C3}"/>
    <cellStyle name="Total 18 2 3 3" xfId="15682" xr:uid="{6FCF8C9A-D9D1-439D-98BC-A4E431623303}"/>
    <cellStyle name="Total 18 2 4" xfId="14209" xr:uid="{E4BCF958-4BC7-4D98-AF0C-63BDE85BE6B1}"/>
    <cellStyle name="Total 18 2 5" xfId="15444" xr:uid="{1BE61E91-FDA7-498D-8201-74F3BF8FF3E0}"/>
    <cellStyle name="Total 18 3" xfId="1357" xr:uid="{7453CD0F-8A2F-49BB-90D8-399714711EDD}"/>
    <cellStyle name="Total 18 3 2" xfId="6872" xr:uid="{39D0ACE8-D613-4C4E-A87D-8639ACE0939F}"/>
    <cellStyle name="Total 18 3 2 2" xfId="14213" xr:uid="{5D1CADC8-C40E-4AC0-B820-C238959A1B21}"/>
    <cellStyle name="Total 18 3 3" xfId="8090" xr:uid="{C60626CD-654C-48CA-8B15-DFCA63EDCB48}"/>
    <cellStyle name="Total 18 3 3 2" xfId="14214" xr:uid="{E5D4035C-76C0-4252-828B-45F641EEF9FB}"/>
    <cellStyle name="Total 18 3 3 3" xfId="15683" xr:uid="{4213B4A5-844E-4919-A724-25E7873E9C2F}"/>
    <cellStyle name="Total 18 3 4" xfId="14212" xr:uid="{5D242886-DDBC-459C-8D11-6B7F82172F04}"/>
    <cellStyle name="Total 18 3 5" xfId="15445" xr:uid="{B476F79D-A961-42F9-AA0C-F0F1522BA633}"/>
    <cellStyle name="Total 18 4" xfId="1358" xr:uid="{58EE5892-4F3C-49DF-B75C-D84C865ECEFD}"/>
    <cellStyle name="Total 18 4 2" xfId="6873" xr:uid="{AE410D0B-47CD-4F72-BA15-8994745DF9E6}"/>
    <cellStyle name="Total 18 4 2 2" xfId="14216" xr:uid="{B03A5844-A3EC-4A9E-B237-16F5A2E1CA96}"/>
    <cellStyle name="Total 18 4 3" xfId="8091" xr:uid="{9E71138E-9E7A-426B-BEED-3FDA45E98A82}"/>
    <cellStyle name="Total 18 4 3 2" xfId="14217" xr:uid="{940AE436-0827-4026-94B0-09BD1EE42716}"/>
    <cellStyle name="Total 18 4 3 3" xfId="15684" xr:uid="{A94299C6-ACE9-4F8C-B5CD-21CABD2294B8}"/>
    <cellStyle name="Total 18 4 4" xfId="14215" xr:uid="{29DC809A-26A4-49EB-81ED-6DEBD62BB7FF}"/>
    <cellStyle name="Total 18 4 5" xfId="15446" xr:uid="{EBAB756E-6BDB-482A-8BF3-5FA007B321CA}"/>
    <cellStyle name="Total 18 5" xfId="6870" xr:uid="{51FB8D71-AE7F-44D5-A0D9-57F64B59EB00}"/>
    <cellStyle name="Total 18 5 2" xfId="14218" xr:uid="{925A28C8-75F8-4E8B-85FF-CCC57CB7AC9E}"/>
    <cellStyle name="Total 18 6" xfId="8088" xr:uid="{6AB33BC4-F3C8-46DE-8B48-034B222AB900}"/>
    <cellStyle name="Total 18 6 2" xfId="14219" xr:uid="{088EDC1B-B09E-49E6-8053-655EE5F0B508}"/>
    <cellStyle name="Total 18 6 3" xfId="15681" xr:uid="{8C485E9F-EBE5-4313-B44F-105458B7AE75}"/>
    <cellStyle name="Total 18 7" xfId="14208" xr:uid="{2958803A-EB72-4457-8847-C63B6BBEE41E}"/>
    <cellStyle name="Total 18 8" xfId="15443" xr:uid="{7CBDF310-13E1-4E23-98AF-1F944E71C82C}"/>
    <cellStyle name="Total 19" xfId="1359" xr:uid="{4FFDB15F-36B1-4EDC-8D74-1C6093337B15}"/>
    <cellStyle name="Total 19 2" xfId="6874" xr:uid="{1AC5B1D8-E962-46EF-A263-9A71610C6E1E}"/>
    <cellStyle name="Total 19 2 2" xfId="14221" xr:uid="{703143CF-C00F-4D9C-9D8C-74FC584592EF}"/>
    <cellStyle name="Total 19 3" xfId="8092" xr:uid="{6A5E6DFA-30F4-4D72-B463-7A519389494C}"/>
    <cellStyle name="Total 19 3 2" xfId="14222" xr:uid="{CCB78A65-5935-45DF-AFBB-109624A6EB19}"/>
    <cellStyle name="Total 19 3 3" xfId="15685" xr:uid="{F6CE5117-FA66-4A18-A1FF-8486ABFFB63B}"/>
    <cellStyle name="Total 19 4" xfId="14220" xr:uid="{E93A6AA7-95F0-48C2-9EC6-8D7FE13CA022}"/>
    <cellStyle name="Total 19 5" xfId="15447" xr:uid="{6DDBA940-6FF2-4DB9-A39E-8B7BDB51082B}"/>
    <cellStyle name="Total 2" xfId="65" xr:uid="{00000000-0005-0000-0000-000048000000}"/>
    <cellStyle name="Total 2 10" xfId="6876" xr:uid="{F8736D5A-5C88-4002-ACB2-773C30581044}"/>
    <cellStyle name="Total 2 10 2" xfId="14224" xr:uid="{192552CA-D67B-4835-95CB-1D3634E4800A}"/>
    <cellStyle name="Total 2 11" xfId="6875" xr:uid="{26036BB6-DF08-49C4-A460-568F2ED388FC}"/>
    <cellStyle name="Total 2 11 2" xfId="14225" xr:uid="{7B54ED85-E662-47AF-A41A-4DF11C356F53}"/>
    <cellStyle name="Total 2 12" xfId="8093" xr:uid="{5ECA3791-14FD-4E19-8216-4C6DC17469BB}"/>
    <cellStyle name="Total 2 12 2" xfId="14226" xr:uid="{A1ED5BB3-7CBB-48BA-A74C-DF6080968EDE}"/>
    <cellStyle name="Total 2 12 3" xfId="15686" xr:uid="{05C8626E-35EB-4E37-A4DC-C9C1CDF8A999}"/>
    <cellStyle name="Total 2 13" xfId="14223" xr:uid="{CAE9D8D6-4C55-45CA-8EEE-ABECC05067DA}"/>
    <cellStyle name="Total 2 14" xfId="1360" xr:uid="{47D49B91-4078-4A26-B86D-14CA0C23706F}"/>
    <cellStyle name="Total 2 14 2" xfId="15448" xr:uid="{37B9E33A-4A87-4AC3-976D-956C85E006E2}"/>
    <cellStyle name="Total 2 2" xfId="170" xr:uid="{00000000-0005-0000-0000-000086000000}"/>
    <cellStyle name="Total 2 2 2" xfId="6877" xr:uid="{2C45A22C-120B-414F-8CD5-441E6430F94A}"/>
    <cellStyle name="Total 2 2 2 2" xfId="14228" xr:uid="{772CE9F9-4521-4072-A41A-38980D71489F}"/>
    <cellStyle name="Total 2 2 3" xfId="8094" xr:uid="{C85EA6C6-C0E2-4334-98FD-582600441C8A}"/>
    <cellStyle name="Total 2 2 3 2" xfId="14229" xr:uid="{75660D73-3049-4362-8F32-017AE279117C}"/>
    <cellStyle name="Total 2 2 3 3" xfId="15687" xr:uid="{8288D33F-091F-4017-BC4D-7AEA0F78B9A9}"/>
    <cellStyle name="Total 2 2 4" xfId="14227" xr:uid="{00F0E581-0CA3-4C16-B7C0-E843BB204EA2}"/>
    <cellStyle name="Total 2 2 5" xfId="1361" xr:uid="{B35A58F5-F77F-4FA9-9659-A28707CE5C9B}"/>
    <cellStyle name="Total 2 2 6" xfId="15449" xr:uid="{510DE07F-E711-46BE-B039-2B84ED849358}"/>
    <cellStyle name="Total 2 3" xfId="1362" xr:uid="{72C146E1-FC56-423F-BF25-B0553E4C95B1}"/>
    <cellStyle name="Total 2 3 2" xfId="6878" xr:uid="{16FD2E72-DB34-45B2-92ED-3E07CD8019EC}"/>
    <cellStyle name="Total 2 3 2 2" xfId="14231" xr:uid="{418AAC61-7A8D-4732-B7F9-C85E69D93E28}"/>
    <cellStyle name="Total 2 3 3" xfId="8095" xr:uid="{31A1367B-2FE6-4A90-A650-87227F3344B3}"/>
    <cellStyle name="Total 2 3 3 2" xfId="14232" xr:uid="{95261707-DB29-4FB0-BCBC-391AC734F513}"/>
    <cellStyle name="Total 2 3 3 3" xfId="15688" xr:uid="{B33B1807-663A-436B-8944-2B3DE8899723}"/>
    <cellStyle name="Total 2 3 4" xfId="14230" xr:uid="{0A406A9C-7C3D-4C9F-9276-697AB08BEA00}"/>
    <cellStyle name="Total 2 3 5" xfId="15450" xr:uid="{993C0CF6-ADA6-469F-892C-DF32D32006B7}"/>
    <cellStyle name="Total 2 4" xfId="1363" xr:uid="{202F36CE-298E-458E-A698-DEFC1B086085}"/>
    <cellStyle name="Total 2 4 2" xfId="6879" xr:uid="{1D971F3D-440F-465F-BCAD-E5B49C2D2F5D}"/>
    <cellStyle name="Total 2 4 2 2" xfId="14234" xr:uid="{EC6FC219-E845-4198-8080-FBEDAEBFEC3E}"/>
    <cellStyle name="Total 2 4 3" xfId="8096" xr:uid="{E3CC0B87-C2B9-4C2F-A5AA-4C2BE119A790}"/>
    <cellStyle name="Total 2 4 3 2" xfId="14235" xr:uid="{BD5A3167-2412-4E26-A1EB-3885475E46BC}"/>
    <cellStyle name="Total 2 4 3 3" xfId="15689" xr:uid="{833C4CF5-A1E1-48D0-B00D-3D4CDE565C5F}"/>
    <cellStyle name="Total 2 4 4" xfId="14233" xr:uid="{684B7959-8C03-412F-9B67-8C8E645A224C}"/>
    <cellStyle name="Total 2 4 5" xfId="15451" xr:uid="{39ABA4C9-F0B8-4F7C-A77D-C017742A37B1}"/>
    <cellStyle name="Total 2 5" xfId="1364" xr:uid="{2C6CD329-25BA-4465-8AD0-B1A1ED197D52}"/>
    <cellStyle name="Total 2 5 2" xfId="6880" xr:uid="{3FB6BF20-41BD-4118-AA96-0ABF774AC16B}"/>
    <cellStyle name="Total 2 5 2 2" xfId="14237" xr:uid="{EDF6765A-8747-439F-9BA9-3F76867DA00A}"/>
    <cellStyle name="Total 2 5 3" xfId="8097" xr:uid="{11C3AA47-291E-4E54-B375-AE5F00BC58EA}"/>
    <cellStyle name="Total 2 5 3 2" xfId="14238" xr:uid="{32124865-E202-4BC2-A35D-1BCFF19C6946}"/>
    <cellStyle name="Total 2 5 3 3" xfId="15690" xr:uid="{51D11516-A8CF-439F-97EB-2D13538DE02E}"/>
    <cellStyle name="Total 2 5 4" xfId="14236" xr:uid="{92518CAB-F27D-4387-9BD7-49183FB43975}"/>
    <cellStyle name="Total 2 5 5" xfId="15452" xr:uid="{5E0A32D5-7BB0-40BB-B6DE-F175512485A8}"/>
    <cellStyle name="Total 2 6" xfId="1365" xr:uid="{B94EE90C-8113-47BD-8156-5438691ECF47}"/>
    <cellStyle name="Total 2 6 2" xfId="6881" xr:uid="{B8070EE4-D746-4C33-81FB-3C2DBB6D43AC}"/>
    <cellStyle name="Total 2 6 2 2" xfId="14240" xr:uid="{6C507223-BC9B-4265-8B4A-BE544086FD26}"/>
    <cellStyle name="Total 2 6 3" xfId="8098" xr:uid="{1A580464-0BFD-45EA-BF13-470386623FC1}"/>
    <cellStyle name="Total 2 6 3 2" xfId="14241" xr:uid="{10E2D9EB-1B9A-4647-8AC1-30143681EDA9}"/>
    <cellStyle name="Total 2 6 3 3" xfId="15691" xr:uid="{8C4276FA-5209-437E-A2CE-A4E6B218D02B}"/>
    <cellStyle name="Total 2 6 4" xfId="14239" xr:uid="{0ABDEBA2-428C-4B51-A005-A66C454DD111}"/>
    <cellStyle name="Total 2 6 5" xfId="15453" xr:uid="{FE2A7E5F-20D4-4E50-A040-BCD04DA6E19D}"/>
    <cellStyle name="Total 2 7" xfId="1366" xr:uid="{F05109AE-BC67-4A5E-A72F-E515847A53E5}"/>
    <cellStyle name="Total 2 7 2" xfId="6882" xr:uid="{D0E42AE5-E9C3-421C-9864-247277D41E5C}"/>
    <cellStyle name="Total 2 7 2 2" xfId="14243" xr:uid="{06B03F49-9F3E-4C43-BE00-1F74C23F4869}"/>
    <cellStyle name="Total 2 7 3" xfId="8099" xr:uid="{F2269257-19F9-495A-85FA-DB9A5CA9510B}"/>
    <cellStyle name="Total 2 7 3 2" xfId="14244" xr:uid="{3F7250FB-CA28-4FEA-B24B-2C287919E1CC}"/>
    <cellStyle name="Total 2 7 3 3" xfId="15692" xr:uid="{BEEBE5CE-2B7B-4D80-BB72-7E18C22692A2}"/>
    <cellStyle name="Total 2 7 4" xfId="14242" xr:uid="{A6467BDC-E635-4316-B487-317B1D20841B}"/>
    <cellStyle name="Total 2 7 5" xfId="15454" xr:uid="{2CDAD19E-3182-482D-9384-0B17E675C24C}"/>
    <cellStyle name="Total 2 8" xfId="6883" xr:uid="{235BDE69-9A48-44D6-ACF2-1BC8FF8B4A5A}"/>
    <cellStyle name="Total 2 8 2" xfId="8937" xr:uid="{67FCF427-65F3-4A68-A35B-A76393D46A51}"/>
    <cellStyle name="Total 2 8 2 2" xfId="14246" xr:uid="{05729BB3-7FDB-4FB5-B9DD-2F9628381B0C}"/>
    <cellStyle name="Total 2 8 3" xfId="8100" xr:uid="{20E1E180-E635-4B54-B8BA-1C337EABD9C7}"/>
    <cellStyle name="Total 2 8 3 2" xfId="14247" xr:uid="{9441668B-5751-409C-8270-D0133EE2DF42}"/>
    <cellStyle name="Total 2 8 3 3" xfId="15693" xr:uid="{6B99B8C0-8415-4AC0-AEF3-921983F712E9}"/>
    <cellStyle name="Total 2 8 4" xfId="14245" xr:uid="{49DD6149-C089-48FA-894C-A62D9AEBCFA6}"/>
    <cellStyle name="Total 2 9" xfId="6884" xr:uid="{CD4D2E9B-D8DB-44EA-AAD1-1164A91F0481}"/>
    <cellStyle name="Total 2 9 2" xfId="8938" xr:uid="{37BDFBC6-34CE-4521-9824-AFA4B6536FD1}"/>
    <cellStyle name="Total 2 9 2 2" xfId="14249" xr:uid="{34F06FF2-FF91-4652-99E9-7CBB4E4F1E4B}"/>
    <cellStyle name="Total 2 9 3" xfId="8101" xr:uid="{A04779B2-3C7C-4454-86CD-274FEF74746C}"/>
    <cellStyle name="Total 2 9 3 2" xfId="14250" xr:uid="{014A8CB2-6934-482A-8CAB-F8F48A85EFF5}"/>
    <cellStyle name="Total 2 9 3 3" xfId="15694" xr:uid="{B029B66B-2A1D-45CB-B0D6-47585CB77CD0}"/>
    <cellStyle name="Total 2 9 4" xfId="14248" xr:uid="{FD035426-1555-4BAD-AB04-E3514195CB4E}"/>
    <cellStyle name="Total 20" xfId="1367" xr:uid="{47256C28-F9F8-4828-8097-AE0B7CED4F92}"/>
    <cellStyle name="Total 20 2" xfId="6885" xr:uid="{5412F868-FC87-4C75-866D-AD25DE8EAC79}"/>
    <cellStyle name="Total 20 2 2" xfId="14252" xr:uid="{C178AA24-C11E-4133-8F13-B33F2735F13C}"/>
    <cellStyle name="Total 20 3" xfId="8102" xr:uid="{4D862B04-ABB2-4125-984A-509568326F6A}"/>
    <cellStyle name="Total 20 3 2" xfId="14253" xr:uid="{F513B53B-88FB-44FB-935C-7A00B3CB5E70}"/>
    <cellStyle name="Total 20 3 3" xfId="15695" xr:uid="{E0311AE7-A120-4E09-B2E5-5D182CDC02C3}"/>
    <cellStyle name="Total 20 4" xfId="14251" xr:uid="{34BBC4DC-213A-4F4C-894C-475601EF9387}"/>
    <cellStyle name="Total 20 5" xfId="15455" xr:uid="{A204F25D-85BE-4061-BBAF-1FC487900DA1}"/>
    <cellStyle name="Total 21" xfId="1368" xr:uid="{B9A817BF-9164-4470-B8A1-1E8B00B32849}"/>
    <cellStyle name="Total 21 2" xfId="6886" xr:uid="{1E9DA277-8F13-432A-AA06-0549C8B42284}"/>
    <cellStyle name="Total 21 2 2" xfId="14255" xr:uid="{DE89BFAF-6474-4058-806F-174036A7BB65}"/>
    <cellStyle name="Total 21 3" xfId="8103" xr:uid="{0E4B2E80-EE66-4897-B781-8AE48C2DACC6}"/>
    <cellStyle name="Total 21 3 2" xfId="14256" xr:uid="{AE6CAF4A-5DCE-4B41-8435-5A618D2CA9F5}"/>
    <cellStyle name="Total 21 3 3" xfId="15696" xr:uid="{9D9C1FF6-0C52-4FCC-8E5C-A01C430B0681}"/>
    <cellStyle name="Total 21 4" xfId="14254" xr:uid="{DC6881CE-12DF-4006-B330-8E5C0B74BD5E}"/>
    <cellStyle name="Total 21 5" xfId="15456" xr:uid="{B2EFC57C-6886-4B87-8DC7-92746FF3F385}"/>
    <cellStyle name="Total 22" xfId="1369" xr:uid="{187B31A3-5E77-41A7-B4B8-495DCD9FADA4}"/>
    <cellStyle name="Total 22 2" xfId="6887" xr:uid="{D11A1920-5F6A-492C-AFE4-5014E06DB66E}"/>
    <cellStyle name="Total 22 2 2" xfId="14258" xr:uid="{1B6BBB82-8A5C-44E0-9BAD-DD772FB61AF4}"/>
    <cellStyle name="Total 22 3" xfId="8104" xr:uid="{178DADA5-85FE-413D-A1E0-8ECD5CE99C20}"/>
    <cellStyle name="Total 22 3 2" xfId="14259" xr:uid="{2CB01E61-FF3E-479B-BC9F-4FD9B7CEB02F}"/>
    <cellStyle name="Total 22 3 3" xfId="15697" xr:uid="{2E6EAD9C-0D3D-4B8D-A8A9-FAB935A026ED}"/>
    <cellStyle name="Total 22 4" xfId="14257" xr:uid="{5A714C93-AE24-4FD8-A987-DFD5D1102076}"/>
    <cellStyle name="Total 22 5" xfId="15457" xr:uid="{9979F141-FC1F-42CE-8C76-ED16786FF264}"/>
    <cellStyle name="Total 23" xfId="1370" xr:uid="{A43796FB-63AC-45A6-9A82-7BA5DF4A50B1}"/>
    <cellStyle name="Total 23 2" xfId="6888" xr:uid="{2F495EE2-6ED4-4027-9DED-E347FDC1043E}"/>
    <cellStyle name="Total 23 2 2" xfId="14261" xr:uid="{C4F98DC9-BB11-42F1-B797-007FCB8D1E41}"/>
    <cellStyle name="Total 23 3" xfId="8105" xr:uid="{ADC4F13B-7119-4CC0-8FF9-3D7929469BB9}"/>
    <cellStyle name="Total 23 3 2" xfId="14262" xr:uid="{43D20150-F779-4C8F-B555-08EE43A34C53}"/>
    <cellStyle name="Total 23 3 3" xfId="15698" xr:uid="{FECA568B-3EC1-4939-B292-95247A9C4919}"/>
    <cellStyle name="Total 23 4" xfId="14260" xr:uid="{39398001-7D1F-4F34-B6A5-475D6747312C}"/>
    <cellStyle name="Total 23 5" xfId="15458" xr:uid="{FD574D94-6048-4BF4-B988-4DABA3BA0855}"/>
    <cellStyle name="Total 24" xfId="1371" xr:uid="{5676CCFF-509B-486F-B114-573C23FD9E71}"/>
    <cellStyle name="Total 24 2" xfId="6889" xr:uid="{488222F4-E32F-43C8-8F41-C6459553EC5C}"/>
    <cellStyle name="Total 24 2 2" xfId="14264" xr:uid="{EC1C3501-515A-4BC9-ABFA-453101339256}"/>
    <cellStyle name="Total 24 3" xfId="8106" xr:uid="{8EA2DBDD-E993-4B30-A3B8-C6715E4BDAAD}"/>
    <cellStyle name="Total 24 3 2" xfId="14265" xr:uid="{6808EE00-B3F9-4746-8FB4-79CD9119498E}"/>
    <cellStyle name="Total 24 3 3" xfId="15699" xr:uid="{75AA4602-2F29-4694-8D23-AF780CDFFCB9}"/>
    <cellStyle name="Total 24 4" xfId="14263" xr:uid="{C9CE974D-A3EF-459E-AD7B-C78F32376186}"/>
    <cellStyle name="Total 24 5" xfId="15459" xr:uid="{8BE88B38-4528-48B6-9686-80A3EDE8390F}"/>
    <cellStyle name="Total 25" xfId="1372" xr:uid="{E9B46ACD-EF79-4307-ADF7-06CDD15BB8F4}"/>
    <cellStyle name="Total 25 2" xfId="6890" xr:uid="{779B0921-CC5E-49F8-B834-55A4635D5874}"/>
    <cellStyle name="Total 25 2 2" xfId="14267" xr:uid="{B4AC147A-72B9-4021-9809-2C0C9B7ABB68}"/>
    <cellStyle name="Total 25 3" xfId="8107" xr:uid="{0A3D49D0-625B-43FD-AF1F-9E02D15E004C}"/>
    <cellStyle name="Total 25 3 2" xfId="14268" xr:uid="{06C1A8B2-78F5-424B-8FDB-F891D67A9336}"/>
    <cellStyle name="Total 25 3 3" xfId="15700" xr:uid="{089A4945-6A63-4697-9D05-D92060AE8957}"/>
    <cellStyle name="Total 25 4" xfId="14266" xr:uid="{B30F11E7-FFF7-48A7-9369-F6FAC085DFC0}"/>
    <cellStyle name="Total 25 5" xfId="15460" xr:uid="{389A182A-F5F5-4495-87A1-C543CF660D56}"/>
    <cellStyle name="Total 26" xfId="1373" xr:uid="{683856F1-25CB-4AA3-B084-24F62540B9B5}"/>
    <cellStyle name="Total 26 2" xfId="6891" xr:uid="{1A92C9F1-486C-4B32-A9A3-DE8157719767}"/>
    <cellStyle name="Total 26 2 2" xfId="14270" xr:uid="{442EB5FB-772F-4C07-A9CB-9E8AEDA12E60}"/>
    <cellStyle name="Total 26 3" xfId="8108" xr:uid="{0EDF5515-49B5-4670-91FF-E43B0A8B438C}"/>
    <cellStyle name="Total 26 3 2" xfId="14271" xr:uid="{732CCE72-2D0E-4728-9785-149358DFEB77}"/>
    <cellStyle name="Total 26 3 3" xfId="15701" xr:uid="{D5B627CD-1EBC-48D4-9257-205AD83FC2C9}"/>
    <cellStyle name="Total 26 4" xfId="14269" xr:uid="{7634FEFE-87E9-4090-85FF-C8AE33F477E7}"/>
    <cellStyle name="Total 26 5" xfId="15461" xr:uid="{5829FE5B-FB1A-40AC-8B87-4E3C86789788}"/>
    <cellStyle name="Total 27" xfId="1374" xr:uid="{9FA6E177-B027-4E0F-844E-629DE8941A0D}"/>
    <cellStyle name="Total 27 2" xfId="6892" xr:uid="{51E07E41-4247-461E-B174-1D63C9C412BE}"/>
    <cellStyle name="Total 27 2 2" xfId="14273" xr:uid="{DECB8C25-18D6-48E1-80A6-307A7DDA65DB}"/>
    <cellStyle name="Total 27 3" xfId="8109" xr:uid="{8A9DA89C-33A2-4CC0-8D7B-CE6A620A0EA5}"/>
    <cellStyle name="Total 27 3 2" xfId="14274" xr:uid="{BDCB078B-6617-48D8-ACA8-A64D363585E2}"/>
    <cellStyle name="Total 27 3 3" xfId="15702" xr:uid="{87274E62-5F87-4703-B122-993A24A3EBA7}"/>
    <cellStyle name="Total 27 4" xfId="14272" xr:uid="{760278E6-AB36-4EEF-8EFC-C950BB933437}"/>
    <cellStyle name="Total 27 5" xfId="15462" xr:uid="{FA4E6C88-7A9D-47EB-BDBB-0041BD7BC757}"/>
    <cellStyle name="Total 28" xfId="1375" xr:uid="{B850B562-CFC9-48C1-94F4-B40F31595B62}"/>
    <cellStyle name="Total 28 2" xfId="6893" xr:uid="{2BDC5E21-0FB4-4406-85C9-612CD4FD05AC}"/>
    <cellStyle name="Total 28 2 2" xfId="14276" xr:uid="{05B86F2A-E0F3-4B13-823C-EEBBD8FB4F36}"/>
    <cellStyle name="Total 28 3" xfId="8110" xr:uid="{12418A36-CC68-4890-BC51-85F6E750C14D}"/>
    <cellStyle name="Total 28 3 2" xfId="14277" xr:uid="{ECF4514A-A292-43E1-8379-90A1DF23982F}"/>
    <cellStyle name="Total 28 3 3" xfId="15703" xr:uid="{DC962AC2-CF58-4712-9DA5-21C5F1AEFE04}"/>
    <cellStyle name="Total 28 4" xfId="14275" xr:uid="{0967BD64-F8CA-4D45-B951-553AFF04274F}"/>
    <cellStyle name="Total 28 5" xfId="15463" xr:uid="{4A0AAD4D-66B8-48BD-AA2D-3B2ACC884706}"/>
    <cellStyle name="Total 29" xfId="1376" xr:uid="{2B9D94DB-9BCB-424C-8CB0-8F90926D1AF0}"/>
    <cellStyle name="Total 29 2" xfId="6894" xr:uid="{DB85FB7B-BBC1-4B62-AD82-4E3736362ED8}"/>
    <cellStyle name="Total 29 2 2" xfId="14279" xr:uid="{C7569777-0A95-4BE2-9293-D9BF7D6A4767}"/>
    <cellStyle name="Total 29 3" xfId="8111" xr:uid="{DC9A6628-3E16-4E8F-8738-AEBD549B4078}"/>
    <cellStyle name="Total 29 3 2" xfId="14280" xr:uid="{E9B1F0A7-A9F5-4C3D-AE68-94E5B6162370}"/>
    <cellStyle name="Total 29 3 3" xfId="15704" xr:uid="{23E320CB-5766-4FA8-ABE7-C93F8F33F9CA}"/>
    <cellStyle name="Total 29 4" xfId="14278" xr:uid="{066AF191-9B69-4C49-9BEB-B25F6A23BA8A}"/>
    <cellStyle name="Total 29 5" xfId="15464" xr:uid="{3DFA60B3-4825-4942-9A31-DBFDAAB6270D}"/>
    <cellStyle name="Total 3" xfId="277" xr:uid="{19B6D8B6-D092-4C18-A42E-7551AB7AFC6C}"/>
    <cellStyle name="Total 3 10" xfId="6896" xr:uid="{7F97752F-0331-4996-A122-88D38241248C}"/>
    <cellStyle name="Total 3 10 2" xfId="14282" xr:uid="{A39E3F56-60C5-4D1E-BA6D-407BD978C1B2}"/>
    <cellStyle name="Total 3 11" xfId="6895" xr:uid="{D59C7E69-C327-41DF-A98E-5BCA65B406E1}"/>
    <cellStyle name="Total 3 11 2" xfId="14283" xr:uid="{24071EC9-A3A4-4DC6-A03C-988BCC995EC2}"/>
    <cellStyle name="Total 3 12" xfId="8112" xr:uid="{FDF9F440-A67F-4E2A-BBB0-438F19FD25FA}"/>
    <cellStyle name="Total 3 12 2" xfId="14284" xr:uid="{34AFB5B8-6210-436E-B3F0-C7D92F720364}"/>
    <cellStyle name="Total 3 12 3" xfId="15705" xr:uid="{7D15E531-F810-4386-A04B-DE99B7C7B15B}"/>
    <cellStyle name="Total 3 13" xfId="14281" xr:uid="{4FD64B1C-A152-4AAA-8F4E-D69A4E7525D2}"/>
    <cellStyle name="Total 3 14" xfId="15374" xr:uid="{120F5E65-CFFB-4495-912B-350BEE8D61C9}"/>
    <cellStyle name="Total 3 2" xfId="1377" xr:uid="{7633AC75-A466-4066-BF95-CE438167AC39}"/>
    <cellStyle name="Total 3 2 2" xfId="6897" xr:uid="{2EE94371-2E25-4CC8-A9FE-A59ED89FAC81}"/>
    <cellStyle name="Total 3 2 2 2" xfId="14286" xr:uid="{CEA69DA7-3EDE-4555-956F-0A7921F7D18F}"/>
    <cellStyle name="Total 3 2 3" xfId="8113" xr:uid="{B7860145-7D99-477B-986B-FE9FD68CCA72}"/>
    <cellStyle name="Total 3 2 3 2" xfId="14287" xr:uid="{49DA0F94-D8B0-47BC-A4CE-05CF4699F86D}"/>
    <cellStyle name="Total 3 2 3 3" xfId="15706" xr:uid="{FA4C6684-E723-4213-B633-D3C17F6BD48B}"/>
    <cellStyle name="Total 3 2 4" xfId="14285" xr:uid="{6A828954-CD21-46BA-8D77-D30C4266C1FC}"/>
    <cellStyle name="Total 3 2 5" xfId="15465" xr:uid="{EBE846DA-7752-4A9F-B738-BC37DEE44EE4}"/>
    <cellStyle name="Total 3 3" xfId="1378" xr:uid="{67AB0D54-F90E-44A8-899A-DDF1CB736628}"/>
    <cellStyle name="Total 3 3 2" xfId="6898" xr:uid="{60D4F445-D45D-4B19-B585-194322752889}"/>
    <cellStyle name="Total 3 3 2 2" xfId="14289" xr:uid="{F676EE75-7F8B-46A9-83E9-53D56A60535A}"/>
    <cellStyle name="Total 3 3 3" xfId="8114" xr:uid="{E4F07CD6-1111-47A9-A6AF-4F5C5261176E}"/>
    <cellStyle name="Total 3 3 3 2" xfId="14290" xr:uid="{B706CE43-185B-4DD0-BE00-216F5C7BE233}"/>
    <cellStyle name="Total 3 3 3 3" xfId="15707" xr:uid="{04ECF380-78D9-49A6-A1A8-CAEE52823BCD}"/>
    <cellStyle name="Total 3 3 4" xfId="14288" xr:uid="{A3A52EEA-DB52-458E-815E-97131605ED33}"/>
    <cellStyle name="Total 3 3 5" xfId="15466" xr:uid="{B6090DB5-DEA6-41F1-A724-BA29946D0C28}"/>
    <cellStyle name="Total 3 4" xfId="1379" xr:uid="{66BD0FE0-8C06-4191-AC8A-2991CD9163CD}"/>
    <cellStyle name="Total 3 4 2" xfId="6899" xr:uid="{56ACFEE0-36C5-4812-8E44-7389F39E22DA}"/>
    <cellStyle name="Total 3 4 2 2" xfId="14292" xr:uid="{499BD58E-E960-44BE-8891-21B68A0CC424}"/>
    <cellStyle name="Total 3 4 3" xfId="8115" xr:uid="{C7FC5D07-82D4-4EAF-90D8-E9B74C3C4614}"/>
    <cellStyle name="Total 3 4 3 2" xfId="14293" xr:uid="{4CAB5EE9-A9C6-490D-8064-A446D7E3482E}"/>
    <cellStyle name="Total 3 4 3 3" xfId="15708" xr:uid="{25AE1BEE-BAE8-471A-85A6-29A135DD6A2F}"/>
    <cellStyle name="Total 3 4 4" xfId="14291" xr:uid="{C82CE090-F300-4194-AC9C-4B0E187AF6B6}"/>
    <cellStyle name="Total 3 4 5" xfId="15467" xr:uid="{C7243C1E-958E-4DF4-9A80-049F802F4DFE}"/>
    <cellStyle name="Total 3 5" xfId="1380" xr:uid="{D98CD522-24F6-4523-B910-009DB94A3AEE}"/>
    <cellStyle name="Total 3 5 2" xfId="6900" xr:uid="{E56AC2F9-5427-4879-82C1-1362A53690A6}"/>
    <cellStyle name="Total 3 5 2 2" xfId="14295" xr:uid="{2E0F91FB-0292-4269-B575-30D536E19C16}"/>
    <cellStyle name="Total 3 5 3" xfId="8116" xr:uid="{C128661F-BA1E-4F12-B803-26CB862161FD}"/>
    <cellStyle name="Total 3 5 3 2" xfId="14296" xr:uid="{4DEF3943-4CFD-41C0-A137-C6CB08903384}"/>
    <cellStyle name="Total 3 5 3 3" xfId="15709" xr:uid="{5DD3D83A-9A02-4DF7-80E3-3A947E40BCC8}"/>
    <cellStyle name="Total 3 5 4" xfId="14294" xr:uid="{D7A986EC-D775-4211-87E8-DDCA52BA583D}"/>
    <cellStyle name="Total 3 5 5" xfId="15468" xr:uid="{B51C9A38-1053-4469-B293-A64983EFFC79}"/>
    <cellStyle name="Total 3 6" xfId="1381" xr:uid="{8E18922F-0573-44EC-9444-0C1E0C19448B}"/>
    <cellStyle name="Total 3 6 2" xfId="6901" xr:uid="{AC71BDA6-6B4A-4830-AD6C-8662F66C0AF4}"/>
    <cellStyle name="Total 3 6 2 2" xfId="14298" xr:uid="{85E3CFED-CC7E-4CC6-B30B-5C90A1B7494F}"/>
    <cellStyle name="Total 3 6 3" xfId="8117" xr:uid="{386F9495-2599-4BB6-8408-316C519B34C8}"/>
    <cellStyle name="Total 3 6 3 2" xfId="14299" xr:uid="{4B8EAE86-E09C-498B-955B-E65BA6C99BAD}"/>
    <cellStyle name="Total 3 6 3 3" xfId="15710" xr:uid="{A24C2B19-8E98-4185-B1CA-F781F2C5E27E}"/>
    <cellStyle name="Total 3 6 4" xfId="14297" xr:uid="{79FCB43E-35A8-4007-B284-572F4C2F353B}"/>
    <cellStyle name="Total 3 6 5" xfId="15469" xr:uid="{C72A4986-FCF2-4B68-9B9E-8B386DC52CDB}"/>
    <cellStyle name="Total 3 7" xfId="1382" xr:uid="{43A407CB-C702-41BF-9819-FDA2AFECB553}"/>
    <cellStyle name="Total 3 7 2" xfId="6902" xr:uid="{D5A159E5-B029-4B52-B29A-D41A31538B0A}"/>
    <cellStyle name="Total 3 7 2 2" xfId="14301" xr:uid="{B328FC13-4FB4-4B18-AC19-9722A190E1E5}"/>
    <cellStyle name="Total 3 7 3" xfId="8118" xr:uid="{23F234D2-55B0-44C0-9389-792BD5E5B7EC}"/>
    <cellStyle name="Total 3 7 3 2" xfId="14302" xr:uid="{2E25D2FF-3B91-4002-80BF-374DE4ED249D}"/>
    <cellStyle name="Total 3 7 3 3" xfId="15711" xr:uid="{94DC26A1-CA67-4B28-9FA6-4FF3A4368839}"/>
    <cellStyle name="Total 3 7 4" xfId="14300" xr:uid="{46C1629F-8267-454C-B4F7-D986EB2D90BA}"/>
    <cellStyle name="Total 3 7 5" xfId="15470" xr:uid="{5BC5625F-B7E0-471F-BF88-EEE1224694B6}"/>
    <cellStyle name="Total 3 8" xfId="6903" xr:uid="{1FEF9515-6563-461D-8FB9-F44C8E4B43DE}"/>
    <cellStyle name="Total 3 8 2" xfId="8939" xr:uid="{0F5173B3-74BB-4F82-99C7-5FC2285CC18E}"/>
    <cellStyle name="Total 3 8 2 2" xfId="14304" xr:uid="{FBEE508A-04FB-4070-8391-CD45537C0187}"/>
    <cellStyle name="Total 3 8 3" xfId="8119" xr:uid="{E0C104D4-605F-4AE8-A31A-672AF9E51753}"/>
    <cellStyle name="Total 3 8 3 2" xfId="14305" xr:uid="{F00BF235-E20F-406A-A979-77BBF8F964B5}"/>
    <cellStyle name="Total 3 8 3 3" xfId="15712" xr:uid="{0288DD74-094A-4E1A-9A34-B8F5B236E9C0}"/>
    <cellStyle name="Total 3 8 4" xfId="14303" xr:uid="{98A5A9EC-F8C7-480C-B7F1-FC8D74CCC9EA}"/>
    <cellStyle name="Total 3 9" xfId="6904" xr:uid="{E8C3A746-9238-477E-B7E8-A3F776852282}"/>
    <cellStyle name="Total 3 9 2" xfId="8940" xr:uid="{C57F457A-0E19-4292-819F-31928D194D41}"/>
    <cellStyle name="Total 3 9 2 2" xfId="14307" xr:uid="{B943C12E-2E1A-49B4-9ACE-8849A8F2E498}"/>
    <cellStyle name="Total 3 9 3" xfId="8120" xr:uid="{FD0992EF-D770-4A85-BE26-809BE118CD8C}"/>
    <cellStyle name="Total 3 9 3 2" xfId="14308" xr:uid="{69217AD3-8F07-4E17-A72B-89434F56B842}"/>
    <cellStyle name="Total 3 9 3 3" xfId="15713" xr:uid="{EB27BD83-0299-4FF6-BAB6-6A927E62B517}"/>
    <cellStyle name="Total 3 9 4" xfId="14306" xr:uid="{CA6073B4-B68A-4860-8DA0-B21EB720959A}"/>
    <cellStyle name="Total 30" xfId="1383" xr:uid="{3598B19F-3EF0-43F9-A112-C0134855E592}"/>
    <cellStyle name="Total 30 2" xfId="6905" xr:uid="{A6E3A257-5F19-4B67-942A-F1A9F1AF3C3F}"/>
    <cellStyle name="Total 30 2 2" xfId="14310" xr:uid="{4408464C-AE18-4F95-B5D1-DF68ECD21DAF}"/>
    <cellStyle name="Total 30 3" xfId="8121" xr:uid="{4D669246-DED8-47B4-9D2F-6B5230156DFF}"/>
    <cellStyle name="Total 30 3 2" xfId="14311" xr:uid="{92334802-FC17-4A91-8E70-BB33846703AA}"/>
    <cellStyle name="Total 30 3 3" xfId="15714" xr:uid="{D648D8FE-0689-43E5-BEE6-D0CB592D5DF3}"/>
    <cellStyle name="Total 30 4" xfId="14309" xr:uid="{C08F6A29-3CF3-43FF-BB0C-BDD028C552A5}"/>
    <cellStyle name="Total 30 5" xfId="15471" xr:uid="{DF57CA08-13CF-4680-BB51-D07BA9736CB5}"/>
    <cellStyle name="Total 31" xfId="1384" xr:uid="{1C2FD669-D20E-45D9-97B2-BE2C1430E6B2}"/>
    <cellStyle name="Total 31 2" xfId="6906" xr:uid="{75B06B87-680C-47FA-A38B-F4AB46161ACD}"/>
    <cellStyle name="Total 31 2 2" xfId="14313" xr:uid="{4515332F-0DDE-4591-BC71-C0D0A255D6B2}"/>
    <cellStyle name="Total 31 3" xfId="8122" xr:uid="{6BAF96A3-1968-47C4-89F6-CC699850C969}"/>
    <cellStyle name="Total 31 3 2" xfId="14314" xr:uid="{07B8D24A-3A4B-41A6-BB18-AA5D78133E12}"/>
    <cellStyle name="Total 31 3 3" xfId="15715" xr:uid="{578F0473-D3F2-4328-892C-9F4F1368872B}"/>
    <cellStyle name="Total 31 4" xfId="14312" xr:uid="{8E89B06D-B4D1-465C-B25F-0E315ECBE4D4}"/>
    <cellStyle name="Total 31 5" xfId="15472" xr:uid="{970DD227-3A54-4A90-94B3-D2A84D322541}"/>
    <cellStyle name="Total 32" xfId="1385" xr:uid="{EF349069-FAB7-4DC2-A210-D6A36837951E}"/>
    <cellStyle name="Total 32 2" xfId="6907" xr:uid="{AC0CD7AB-F5BE-4C8C-812F-A8E25BB5A838}"/>
    <cellStyle name="Total 32 2 2" xfId="14316" xr:uid="{D1930477-4607-47CC-A175-FC58454BD0FE}"/>
    <cellStyle name="Total 32 3" xfId="8123" xr:uid="{BF2E2A63-3AA0-4F2B-A89C-5BB3137B4877}"/>
    <cellStyle name="Total 32 3 2" xfId="14317" xr:uid="{97F6563F-C192-4BE0-8927-0FFC0492C68A}"/>
    <cellStyle name="Total 32 3 3" xfId="15716" xr:uid="{E1F2C194-BF2F-4244-8137-84660A7CF59D}"/>
    <cellStyle name="Total 32 4" xfId="14315" xr:uid="{71881845-5831-4EA0-860F-5BC123F19414}"/>
    <cellStyle name="Total 32 5" xfId="15473" xr:uid="{6D406C46-768D-4CEA-9ECB-BDC458565AFE}"/>
    <cellStyle name="Total 33" xfId="1386" xr:uid="{9E0EF5A5-DF20-474B-827F-C5B16EA65E39}"/>
    <cellStyle name="Total 33 2" xfId="6908" xr:uid="{C3532024-8232-41F2-8E61-73BB7A8CF9F7}"/>
    <cellStyle name="Total 33 2 2" xfId="14319" xr:uid="{1C38C170-5440-4604-A990-9C99C22CA6E6}"/>
    <cellStyle name="Total 33 3" xfId="8124" xr:uid="{3A7D4438-CE18-463C-AA4D-81631EE21EAC}"/>
    <cellStyle name="Total 33 3 2" xfId="14320" xr:uid="{A3E28476-DA9C-4598-9840-ADDF1B27E5AE}"/>
    <cellStyle name="Total 33 3 3" xfId="15717" xr:uid="{7CF8AEAB-4B5A-4BEB-97D5-794C88CED7D8}"/>
    <cellStyle name="Total 33 4" xfId="14318" xr:uid="{B5778E29-E0F7-4D78-AD35-E1B91F150E9B}"/>
    <cellStyle name="Total 33 5" xfId="15474" xr:uid="{79605C3C-EFE5-43F0-8D4F-763B694CA5B4}"/>
    <cellStyle name="Total 34" xfId="1387" xr:uid="{44C98FA5-EA87-4B2C-B99A-6558344AFFA2}"/>
    <cellStyle name="Total 34 2" xfId="6909" xr:uid="{454F6DAD-9A23-4723-8EE9-D6360BC84DF4}"/>
    <cellStyle name="Total 34 2 2" xfId="14322" xr:uid="{D115D33D-97BE-45F7-A948-7595DDE6A1AB}"/>
    <cellStyle name="Total 34 3" xfId="8125" xr:uid="{D181D78D-508D-46CA-B42F-9466423F9363}"/>
    <cellStyle name="Total 34 3 2" xfId="14323" xr:uid="{837387B3-26CE-4CC8-BC6E-7E7ED7446A8B}"/>
    <cellStyle name="Total 34 3 3" xfId="15718" xr:uid="{E93FCDB1-302F-45AD-8B5F-DD2886B76ED0}"/>
    <cellStyle name="Total 34 4" xfId="14321" xr:uid="{6B207323-F4C1-47BD-BDBD-25992A540DA9}"/>
    <cellStyle name="Total 34 5" xfId="15475" xr:uid="{135F6276-E11C-493B-8AE0-9A51E35CF458}"/>
    <cellStyle name="Total 35" xfId="1388" xr:uid="{66B5B46C-E7AC-402A-8A28-22C5858714A5}"/>
    <cellStyle name="Total 35 2" xfId="6910" xr:uid="{CE28BB79-8794-4818-BC4B-AABBC1AC4B8B}"/>
    <cellStyle name="Total 35 2 2" xfId="14325" xr:uid="{51AAA198-FF55-47E5-A07F-A130ABB4A631}"/>
    <cellStyle name="Total 35 3" xfId="8126" xr:uid="{17FA7528-22CF-4D6F-9524-B6BD06DCA11F}"/>
    <cellStyle name="Total 35 3 2" xfId="14326" xr:uid="{425F2221-6922-4E41-8468-D42C00110507}"/>
    <cellStyle name="Total 35 3 3" xfId="15719" xr:uid="{D51F20AA-3F74-4A1F-BF3E-FCE25B9C5933}"/>
    <cellStyle name="Total 35 4" xfId="14324" xr:uid="{68F75EF8-7AF7-4E7D-B6F1-91857CD25EBE}"/>
    <cellStyle name="Total 35 5" xfId="15476" xr:uid="{50660CF0-F165-4AEC-989E-B41EDFCE088F}"/>
    <cellStyle name="Total 36" xfId="1389" xr:uid="{55C3C827-8FFC-45FF-A698-D22B8197E73D}"/>
    <cellStyle name="Total 36 2" xfId="6911" xr:uid="{623C107F-CC85-433B-ADF4-6EE5392EE078}"/>
    <cellStyle name="Total 36 2 2" xfId="14328" xr:uid="{94128D71-D945-4E65-A353-6A7B8BB3C19E}"/>
    <cellStyle name="Total 36 3" xfId="8127" xr:uid="{314D79F5-CF65-4BEA-AF6E-181CA4796E7F}"/>
    <cellStyle name="Total 36 3 2" xfId="14329" xr:uid="{3949B45E-D116-4A7D-8550-2949EB864C3E}"/>
    <cellStyle name="Total 36 3 3" xfId="15720" xr:uid="{6A6993B6-CFB3-4854-A16D-91FB2307E8FD}"/>
    <cellStyle name="Total 36 4" xfId="14327" xr:uid="{385EC6D9-6BAC-45AA-BC4E-84B56764B221}"/>
    <cellStyle name="Total 36 5" xfId="15477" xr:uid="{5ABCE63B-78E7-4C13-AA1E-380E5B89A578}"/>
    <cellStyle name="Total 37" xfId="1390" xr:uid="{BD6B5637-0C78-4760-B8ED-9A6496269A23}"/>
    <cellStyle name="Total 37 2" xfId="6912" xr:uid="{ED638EC8-7C04-4811-92AE-2F67C8C60488}"/>
    <cellStyle name="Total 37 2 2" xfId="14331" xr:uid="{28A615B9-8B8D-496B-A63D-865B028029CA}"/>
    <cellStyle name="Total 37 3" xfId="8128" xr:uid="{E4BEC4C4-D1CB-4EA7-A31E-4323A6EE1D8A}"/>
    <cellStyle name="Total 37 3 2" xfId="14332" xr:uid="{4F668A71-111D-496E-A69E-371D0ECD9D0A}"/>
    <cellStyle name="Total 37 3 3" xfId="15721" xr:uid="{C790B732-748E-4478-B424-5E04359D8E56}"/>
    <cellStyle name="Total 37 4" xfId="14330" xr:uid="{AF806C59-9913-4A7B-928B-DA79D388A253}"/>
    <cellStyle name="Total 37 5" xfId="15478" xr:uid="{4D34AF7A-E9B0-4B21-96E2-773BA01EE2A7}"/>
    <cellStyle name="Total 38" xfId="1391" xr:uid="{D5DB0165-CB82-48AD-9E53-0FA964148ABF}"/>
    <cellStyle name="Total 38 2" xfId="6913" xr:uid="{251F4ACF-B360-45AF-A16C-5200428F1AF8}"/>
    <cellStyle name="Total 38 2 2" xfId="14334" xr:uid="{484E2FA6-A3D8-4025-8B56-614966A9E758}"/>
    <cellStyle name="Total 38 3" xfId="8129" xr:uid="{B51056A4-9329-4050-95E5-2FA5984DA295}"/>
    <cellStyle name="Total 38 3 2" xfId="14335" xr:uid="{00934808-5A04-4A52-B5E7-BE2BC7AF6541}"/>
    <cellStyle name="Total 38 3 3" xfId="15722" xr:uid="{C0F0A153-1BC6-40B8-A433-7A832B82320C}"/>
    <cellStyle name="Total 38 4" xfId="14333" xr:uid="{BDE25A74-3491-45B9-98F1-FD185A1E97B2}"/>
    <cellStyle name="Total 38 5" xfId="15479" xr:uid="{B46FA713-D9D2-4B11-908F-FA5AEEAC19DF}"/>
    <cellStyle name="Total 39" xfId="1392" xr:uid="{B6132988-FB67-44D2-AF38-BCF919C103DE}"/>
    <cellStyle name="Total 39 2" xfId="6914" xr:uid="{7FEA469A-B025-440D-ABDD-FE886959AA25}"/>
    <cellStyle name="Total 39 2 2" xfId="14337" xr:uid="{6ECE2D06-BC89-43BB-99CA-850D0BAD3C0E}"/>
    <cellStyle name="Total 39 3" xfId="8130" xr:uid="{CFFFA51D-A3EC-44CE-9CA2-5E61F267E342}"/>
    <cellStyle name="Total 39 3 2" xfId="14338" xr:uid="{5043EE45-3B8B-4D11-AB4C-9062EA528F02}"/>
    <cellStyle name="Total 39 3 3" xfId="15723" xr:uid="{C0C6736F-32BD-45F8-9A60-E9FD899321AA}"/>
    <cellStyle name="Total 39 4" xfId="14336" xr:uid="{3C0A44E0-EB5D-46BB-8100-0371CCE28909}"/>
    <cellStyle name="Total 39 5" xfId="15480" xr:uid="{D44E721C-1E9C-465C-BAE6-AF275D6B29C4}"/>
    <cellStyle name="Total 4" xfId="1393" xr:uid="{07DD63CC-2519-47F9-BDB6-F71BCBDBC630}"/>
    <cellStyle name="Total 4 10" xfId="6916" xr:uid="{97FC54F5-6682-49C6-988B-86512BBC8D9D}"/>
    <cellStyle name="Total 4 10 2" xfId="14340" xr:uid="{D1802C8D-62B4-4464-9024-C1322B7D8558}"/>
    <cellStyle name="Total 4 11" xfId="6915" xr:uid="{FB18F435-897F-466C-8CE3-C3339AF27E79}"/>
    <cellStyle name="Total 4 11 2" xfId="14341" xr:uid="{DA544820-FA00-42EF-9390-E51CDE762D9A}"/>
    <cellStyle name="Total 4 12" xfId="8131" xr:uid="{7A4ADE04-23EE-415C-90A3-7C206DF220B5}"/>
    <cellStyle name="Total 4 12 2" xfId="14342" xr:uid="{22FCEAF2-148F-4EE5-A7AE-147EFDD348E5}"/>
    <cellStyle name="Total 4 12 3" xfId="15724" xr:uid="{128FAC8D-EF72-4842-9CB2-1FDF2825CE01}"/>
    <cellStyle name="Total 4 13" xfId="14339" xr:uid="{C5327B82-D5E1-4777-A977-619CF40AA1CE}"/>
    <cellStyle name="Total 4 14" xfId="15481" xr:uid="{441AE17A-FDD6-4015-B1A0-21EB66A0A05D}"/>
    <cellStyle name="Total 4 2" xfId="1394" xr:uid="{92EB9617-D2FE-4B34-988B-5A8082636E0E}"/>
    <cellStyle name="Total 4 2 2" xfId="6917" xr:uid="{D6AA036E-B604-44B0-8E79-D98FA38EC8D0}"/>
    <cellStyle name="Total 4 2 2 2" xfId="14344" xr:uid="{65F54984-68B0-422C-BCC7-061025EC5883}"/>
    <cellStyle name="Total 4 2 3" xfId="8132" xr:uid="{1E1F52AA-A3DA-4E81-8262-E82BE7657E3C}"/>
    <cellStyle name="Total 4 2 3 2" xfId="14345" xr:uid="{A90470D8-3311-4870-B040-1B8754A602EE}"/>
    <cellStyle name="Total 4 2 3 3" xfId="15725" xr:uid="{40501706-AD95-49B1-BC8C-51E9031FDDE1}"/>
    <cellStyle name="Total 4 2 4" xfId="14343" xr:uid="{C3FAF1C7-2C97-43B5-AA53-7B4800BD727E}"/>
    <cellStyle name="Total 4 2 5" xfId="15482" xr:uid="{3B81A788-FB18-4418-91E3-A9E2E7074C61}"/>
    <cellStyle name="Total 4 3" xfId="1395" xr:uid="{87F366BE-429A-4119-9FF2-E01366D81A5E}"/>
    <cellStyle name="Total 4 3 2" xfId="6918" xr:uid="{3318C794-B647-489C-ABC9-D4F6A3145EBA}"/>
    <cellStyle name="Total 4 3 2 2" xfId="14347" xr:uid="{3B557F37-1384-4A75-A8EB-87F24CC1D162}"/>
    <cellStyle name="Total 4 3 3" xfId="8133" xr:uid="{6646A419-24F4-44BA-921B-E7D91FFB7625}"/>
    <cellStyle name="Total 4 3 3 2" xfId="14348" xr:uid="{D42A68D5-BEDB-44E5-9EA1-816BAA362080}"/>
    <cellStyle name="Total 4 3 3 3" xfId="15726" xr:uid="{CEDBA6C1-B480-42F1-83D3-CB704A17AD35}"/>
    <cellStyle name="Total 4 3 4" xfId="14346" xr:uid="{3F60D36A-8B63-4362-847A-0D6A05F6D7B6}"/>
    <cellStyle name="Total 4 3 5" xfId="15483" xr:uid="{8230E92E-1FE5-4630-A2E1-485E846644D8}"/>
    <cellStyle name="Total 4 4" xfId="1396" xr:uid="{E289DD98-B6B0-4522-98BD-5A1B4407A18D}"/>
    <cellStyle name="Total 4 4 2" xfId="6919" xr:uid="{77A924C0-A0FA-4CAE-82C8-6D8239525748}"/>
    <cellStyle name="Total 4 4 2 2" xfId="14350" xr:uid="{D6DFE89F-962C-44DD-A6A3-425166C00893}"/>
    <cellStyle name="Total 4 4 3" xfId="8134" xr:uid="{425CD063-3457-433E-81E5-DBBC63697603}"/>
    <cellStyle name="Total 4 4 3 2" xfId="14351" xr:uid="{768CD9E1-61B0-40F3-A221-F2152EC08274}"/>
    <cellStyle name="Total 4 4 3 3" xfId="15727" xr:uid="{F1F59950-2CAE-42B7-B699-5AE00C2B2997}"/>
    <cellStyle name="Total 4 4 4" xfId="14349" xr:uid="{1EE18931-6036-4248-B578-348D9BB9A193}"/>
    <cellStyle name="Total 4 4 5" xfId="15484" xr:uid="{15D13A75-96CC-479A-A62D-E09487BE8EEC}"/>
    <cellStyle name="Total 4 5" xfId="1397" xr:uid="{794D3FAE-8020-43F4-B219-39CD5F49F64C}"/>
    <cellStyle name="Total 4 5 2" xfId="6920" xr:uid="{3DE93EDE-E0C9-4CDC-A820-5BD8C94DFE11}"/>
    <cellStyle name="Total 4 5 2 2" xfId="14353" xr:uid="{47A5E8EC-DEB2-494C-A597-1F73D58708D2}"/>
    <cellStyle name="Total 4 5 3" xfId="8135" xr:uid="{966FEE33-8658-4847-B61E-6833991E645C}"/>
    <cellStyle name="Total 4 5 3 2" xfId="14354" xr:uid="{F37D0630-0E7B-4208-9B1A-17258DD2A6BD}"/>
    <cellStyle name="Total 4 5 3 3" xfId="15728" xr:uid="{7B83A8E7-365B-4D42-A6EA-004ADC8617B5}"/>
    <cellStyle name="Total 4 5 4" xfId="14352" xr:uid="{FECE5C0F-F7F6-4400-8AAE-B49290054D49}"/>
    <cellStyle name="Total 4 5 5" xfId="15485" xr:uid="{72B4AAF1-9257-42F4-B90F-C2C405617883}"/>
    <cellStyle name="Total 4 6" xfId="1398" xr:uid="{47D4ACDC-5175-4D24-9447-2614B4191BA8}"/>
    <cellStyle name="Total 4 6 2" xfId="6921" xr:uid="{A2955F28-989A-41ED-BEB7-897093582F41}"/>
    <cellStyle name="Total 4 6 2 2" xfId="14356" xr:uid="{F9CB3A42-EC22-4A85-B420-C8406FDAF749}"/>
    <cellStyle name="Total 4 6 3" xfId="8136" xr:uid="{406C09DE-3F65-4409-B598-809A397386BC}"/>
    <cellStyle name="Total 4 6 3 2" xfId="14357" xr:uid="{DDCCC607-A5E7-482F-B4B4-FE5591AA9E1E}"/>
    <cellStyle name="Total 4 6 3 3" xfId="15729" xr:uid="{AE45987F-6C02-4AC8-839E-7106E28112DA}"/>
    <cellStyle name="Total 4 6 4" xfId="14355" xr:uid="{4F0A7514-47CD-4655-A3C2-9C7435F9AD1B}"/>
    <cellStyle name="Total 4 6 5" xfId="15486" xr:uid="{19ECE239-7F13-4D94-8DF6-C9353DDF8836}"/>
    <cellStyle name="Total 4 7" xfId="1399" xr:uid="{B87D9516-991D-46E0-8289-A48692B89547}"/>
    <cellStyle name="Total 4 7 2" xfId="6922" xr:uid="{2D1A2ED9-A2BA-4A4B-9D2D-523C4D20B6C6}"/>
    <cellStyle name="Total 4 7 2 2" xfId="14359" xr:uid="{5A519EB5-27B3-4FEE-8849-2DF2F4FA5169}"/>
    <cellStyle name="Total 4 7 3" xfId="8137" xr:uid="{4BCC3EF3-0209-46DF-96CE-39C5A8B3E2D8}"/>
    <cellStyle name="Total 4 7 3 2" xfId="14360" xr:uid="{875D107A-94D9-468B-B683-26E2A1FAC4B4}"/>
    <cellStyle name="Total 4 7 3 3" xfId="15730" xr:uid="{68B0A658-C00A-4752-B12E-3FDB4020FB6A}"/>
    <cellStyle name="Total 4 7 4" xfId="14358" xr:uid="{1FF1A54C-D66B-4796-B47E-7A24DDF83DB7}"/>
    <cellStyle name="Total 4 7 5" xfId="15487" xr:uid="{7EBC4518-D5B6-4356-A1C9-76FC8C76D593}"/>
    <cellStyle name="Total 4 8" xfId="6923" xr:uid="{EB68168B-4914-4108-B53E-1010BBA087A7}"/>
    <cellStyle name="Total 4 8 2" xfId="8941" xr:uid="{5F3C9603-8F60-4AAE-A013-B0E37A22DFB3}"/>
    <cellStyle name="Total 4 8 2 2" xfId="14362" xr:uid="{56785C3C-06A0-46B5-A623-49C8598FB2A5}"/>
    <cellStyle name="Total 4 8 3" xfId="8138" xr:uid="{4B47E341-62A8-46CF-95A9-984141F57E62}"/>
    <cellStyle name="Total 4 8 3 2" xfId="14363" xr:uid="{199418A5-8074-4F16-8AE0-6A6C19DE1CA6}"/>
    <cellStyle name="Total 4 8 3 3" xfId="15731" xr:uid="{E774E817-BA9E-4271-8C93-93F674FFF186}"/>
    <cellStyle name="Total 4 8 4" xfId="14361" xr:uid="{5E0D6EBB-D077-4338-9850-D07A1D902E08}"/>
    <cellStyle name="Total 4 9" xfId="6924" xr:uid="{CBD564D8-94DB-47C5-B44F-2CDB0C233922}"/>
    <cellStyle name="Total 4 9 2" xfId="8942" xr:uid="{18EB241E-1C14-4C64-B203-F1704A6C7088}"/>
    <cellStyle name="Total 4 9 2 2" xfId="14365" xr:uid="{7DCC92A4-4DBF-4FCC-903D-44B6C0DD4064}"/>
    <cellStyle name="Total 4 9 3" xfId="8139" xr:uid="{848B0CFD-868F-4D26-AEC1-E7757AD581AF}"/>
    <cellStyle name="Total 4 9 3 2" xfId="14366" xr:uid="{8A631396-1552-4FA9-9642-6392CCC77155}"/>
    <cellStyle name="Total 4 9 3 3" xfId="15732" xr:uid="{38CAC37F-F7C0-4565-AB6F-E00BE0740FC5}"/>
    <cellStyle name="Total 4 9 4" xfId="14364" xr:uid="{215990F8-5F4D-4119-B03C-8E8EAB9D6653}"/>
    <cellStyle name="Total 40" xfId="1400" xr:uid="{4840F0F2-B67A-4E56-842C-86CCA22FD580}"/>
    <cellStyle name="Total 40 2" xfId="6925" xr:uid="{BCA91D63-8D2A-4C58-AE0E-68F08D7045D9}"/>
    <cellStyle name="Total 40 2 2" xfId="14368" xr:uid="{5A10CE9D-E56A-40C3-9F04-84B083FC8BBC}"/>
    <cellStyle name="Total 40 3" xfId="8140" xr:uid="{AB41CB21-0179-411A-835E-A623E0DC02D1}"/>
    <cellStyle name="Total 40 3 2" xfId="14369" xr:uid="{2F6926C4-8B8A-4605-9476-8F38FE4BA466}"/>
    <cellStyle name="Total 40 3 3" xfId="15733" xr:uid="{39C06D46-28D1-478B-85DA-AE4E0DAABCC1}"/>
    <cellStyle name="Total 40 4" xfId="14367" xr:uid="{31E5B4FC-DDF5-4E65-A188-CA2ECF2E540B}"/>
    <cellStyle name="Total 40 5" xfId="15488" xr:uid="{E186CB9B-CC02-4484-9674-D505BE6CF756}"/>
    <cellStyle name="Total 41" xfId="1401" xr:uid="{F2DDFECB-0F81-477A-B990-A66D4D9A0A7A}"/>
    <cellStyle name="Total 41 2" xfId="6926" xr:uid="{56CFE3E4-562A-4863-83BB-4404565CD38A}"/>
    <cellStyle name="Total 41 2 2" xfId="14371" xr:uid="{CC59FA13-8C62-4A93-BE0F-8DC9998709CF}"/>
    <cellStyle name="Total 41 3" xfId="8141" xr:uid="{E3F05230-3D0C-4A51-94AE-31A161FE5973}"/>
    <cellStyle name="Total 41 3 2" xfId="14372" xr:uid="{C8393E5F-E685-443C-8C14-7B8BC6C57D6E}"/>
    <cellStyle name="Total 41 3 3" xfId="15734" xr:uid="{B9A2C68A-AAC8-4209-BF86-835A27E1FCB0}"/>
    <cellStyle name="Total 41 4" xfId="14370" xr:uid="{25037182-0F06-47F9-9BBB-92629ED33DBE}"/>
    <cellStyle name="Total 41 5" xfId="15489" xr:uid="{E77E58E5-3216-46C4-996B-EF19CEC50DC2}"/>
    <cellStyle name="Total 42" xfId="1402" xr:uid="{91C848C0-5F49-4029-BEB4-D060BC1935BE}"/>
    <cellStyle name="Total 42 2" xfId="6927" xr:uid="{675D8AB9-77F0-49C2-8C06-597BFA46F0C2}"/>
    <cellStyle name="Total 42 2 2" xfId="14374" xr:uid="{235B20D9-78EA-4ABE-9BFF-7ED3C9C63752}"/>
    <cellStyle name="Total 42 3" xfId="8142" xr:uid="{828E9C0E-D766-4242-94D3-5BB373D1924B}"/>
    <cellStyle name="Total 42 3 2" xfId="14375" xr:uid="{EB1E0276-4E01-4D45-B415-44EF3E4E1256}"/>
    <cellStyle name="Total 42 3 3" xfId="15735" xr:uid="{CD31D229-59C2-4F26-A4CF-01332384E1F8}"/>
    <cellStyle name="Total 42 4" xfId="14373" xr:uid="{C3490568-3A3F-4874-B20A-27AEEEB9F578}"/>
    <cellStyle name="Total 42 5" xfId="15490" xr:uid="{9156DF33-07AD-40FD-B71C-8740C2D62687}"/>
    <cellStyle name="Total 43" xfId="1403" xr:uid="{3FFCF243-80AB-40A4-8997-2856473361F7}"/>
    <cellStyle name="Total 43 2" xfId="6928" xr:uid="{50A36AF5-2ED7-4BF5-9F56-9FCF48053D30}"/>
    <cellStyle name="Total 43 2 2" xfId="14377" xr:uid="{9B83F2F8-D2A8-4A76-9AC7-7C76BF1B5441}"/>
    <cellStyle name="Total 43 3" xfId="8143" xr:uid="{6FE62F5F-3396-46F1-9813-9B665144A22C}"/>
    <cellStyle name="Total 43 3 2" xfId="14378" xr:uid="{94F41F1B-DF77-4EBB-B11E-2BFB34DF9DC2}"/>
    <cellStyle name="Total 43 3 3" xfId="15736" xr:uid="{894A69B5-9018-47FB-833F-EBE0C2605F92}"/>
    <cellStyle name="Total 43 4" xfId="14376" xr:uid="{E8C7B2B8-B905-4786-A829-3A1D1668564C}"/>
    <cellStyle name="Total 43 5" xfId="15491" xr:uid="{6D4741D6-2543-4912-8B4D-4B1454751718}"/>
    <cellStyle name="Total 44" xfId="6929" xr:uid="{9D76661B-0AD8-4081-A6D8-B5E7127A4943}"/>
    <cellStyle name="Total 44 2" xfId="6930" xr:uid="{49D08363-7578-47BE-B7C9-93541828151A}"/>
    <cellStyle name="Total 44 2 2" xfId="14380" xr:uid="{410CAACC-56B0-4635-8569-3987591B83CB}"/>
    <cellStyle name="Total 44 3" xfId="8943" xr:uid="{5021820F-B459-4433-AC68-F7C1C64D80F9}"/>
    <cellStyle name="Total 44 3 2" xfId="14381" xr:uid="{F9A182BF-F72C-468F-9773-EB112AFB88D5}"/>
    <cellStyle name="Total 44 4" xfId="8144" xr:uid="{3F816E93-DFAB-4FDA-BE03-0C970ED595BE}"/>
    <cellStyle name="Total 44 4 2" xfId="14382" xr:uid="{C17D4391-94C9-4CE5-B138-552796FD2427}"/>
    <cellStyle name="Total 44 4 3" xfId="15737" xr:uid="{6834D186-0A55-496C-BEEC-E41B6701ABEF}"/>
    <cellStyle name="Total 44 5" xfId="14379" xr:uid="{F153CFAD-792E-40E9-860E-9F4B80358D7B}"/>
    <cellStyle name="Total 45" xfId="6931" xr:uid="{24B03A30-A2B2-4F92-90DC-BD070B8D31A2}"/>
    <cellStyle name="Total 45 2" xfId="6932" xr:uid="{C882D96B-5113-4E71-B928-6657747EFB55}"/>
    <cellStyle name="Total 45 2 2" xfId="14384" xr:uid="{D399C086-D30B-4E72-90DB-1F3F0DC3B4FB}"/>
    <cellStyle name="Total 45 3" xfId="8944" xr:uid="{4F9EE08D-EB34-4B7E-8E10-BDB42CDD7E9C}"/>
    <cellStyle name="Total 45 3 2" xfId="14385" xr:uid="{6DCE72FA-9279-41A1-B712-65EB0085F1AB}"/>
    <cellStyle name="Total 45 4" xfId="8145" xr:uid="{B695FD1E-66AB-4552-820B-9BCE48448475}"/>
    <cellStyle name="Total 45 4 2" xfId="14386" xr:uid="{DE5046CB-EBDF-4346-ACAA-FE6A2C30B795}"/>
    <cellStyle name="Total 45 4 3" xfId="15738" xr:uid="{125E9625-BABD-4862-9E3D-9059DC349943}"/>
    <cellStyle name="Total 45 5" xfId="14383" xr:uid="{6EA5A400-811B-4B91-80C1-5C275BA650E0}"/>
    <cellStyle name="Total 46" xfId="6933" xr:uid="{C1B26671-4A28-4921-A9D4-5D1C0568979C}"/>
    <cellStyle name="Total 46 2" xfId="6934" xr:uid="{10F11DEB-9AE7-452B-A19E-2C1DC4F0F1BF}"/>
    <cellStyle name="Total 46 2 2" xfId="14388" xr:uid="{6E98F44D-3307-4D47-A961-9AB2ADC43FC5}"/>
    <cellStyle name="Total 46 3" xfId="14387" xr:uid="{C2956FCA-5D12-4294-B55C-14675B0F28DD}"/>
    <cellStyle name="Total 47" xfId="6935" xr:uid="{2C5C8709-424A-4267-B7EC-CAE883B3CF27}"/>
    <cellStyle name="Total 47 2" xfId="14389" xr:uid="{D36F0D22-CF35-4F20-A45F-60D34A460A45}"/>
    <cellStyle name="Total 48" xfId="6936" xr:uid="{022E1151-CDCC-4894-ADC3-988BF3168733}"/>
    <cellStyle name="Total 48 2" xfId="14390" xr:uid="{AEBA7DC7-C3AD-4484-BF88-6925792FC0BF}"/>
    <cellStyle name="Total 49" xfId="6937" xr:uid="{D7C479AC-5C49-4627-8F88-D756D3499047}"/>
    <cellStyle name="Total 49 2" xfId="14391" xr:uid="{214B2FAD-A4A8-411B-8F78-97C2543077B6}"/>
    <cellStyle name="Total 5" xfId="1404" xr:uid="{E932B37C-B1FF-497E-A299-292BA44F6BA0}"/>
    <cellStyle name="Total 5 10" xfId="6939" xr:uid="{2972D869-B0FD-48C6-BAA0-ECAC0CA3B138}"/>
    <cellStyle name="Total 5 10 2" xfId="14393" xr:uid="{6358039F-A091-4022-9CBA-EE3F16D63D07}"/>
    <cellStyle name="Total 5 11" xfId="6938" xr:uid="{D14E2F46-CF5C-45D9-8BFB-55A8D1029A4F}"/>
    <cellStyle name="Total 5 11 2" xfId="14394" xr:uid="{11B00A02-514C-43FC-AA2C-DB291E1AADAE}"/>
    <cellStyle name="Total 5 12" xfId="8146" xr:uid="{AF058CDB-E354-4005-8B2E-EAB505313556}"/>
    <cellStyle name="Total 5 12 2" xfId="14395" xr:uid="{1F7D2C3A-D876-4843-BEC1-7ACDD048801C}"/>
    <cellStyle name="Total 5 12 3" xfId="15739" xr:uid="{0898E510-FFAC-49E0-8FD9-3186D515DCF3}"/>
    <cellStyle name="Total 5 13" xfId="14392" xr:uid="{C59C50F1-36D6-4B43-AA11-461FB34F5200}"/>
    <cellStyle name="Total 5 14" xfId="15492" xr:uid="{474813BF-70F3-4172-923B-564C6640CF93}"/>
    <cellStyle name="Total 5 2" xfId="1405" xr:uid="{4549011D-52B8-4738-9BF9-17F076302BE3}"/>
    <cellStyle name="Total 5 2 2" xfId="6940" xr:uid="{DCC1E6C3-2984-4D73-A83C-07F93C83F7F5}"/>
    <cellStyle name="Total 5 2 2 2" xfId="14397" xr:uid="{418FD1BE-C052-4089-A53C-073E165F218C}"/>
    <cellStyle name="Total 5 2 3" xfId="8147" xr:uid="{00435111-85F1-4DEB-B837-AEBD3E6F5403}"/>
    <cellStyle name="Total 5 2 3 2" xfId="14398" xr:uid="{E57A69F9-F615-4A1D-ABB6-9D46B9B24B1A}"/>
    <cellStyle name="Total 5 2 3 3" xfId="15740" xr:uid="{45272977-E71E-483C-8BBA-2A63D0B13390}"/>
    <cellStyle name="Total 5 2 4" xfId="14396" xr:uid="{711B2EB0-10D9-4E24-87FA-AA493DAAE8CE}"/>
    <cellStyle name="Total 5 2 5" xfId="15493" xr:uid="{F7890E52-3D26-4F77-A821-98EC278932E0}"/>
    <cellStyle name="Total 5 3" xfId="1406" xr:uid="{376E51C7-A5A2-4DCC-8135-64145B09847F}"/>
    <cellStyle name="Total 5 3 2" xfId="6941" xr:uid="{07C4410B-5D9D-4C51-B100-B49C97779A4D}"/>
    <cellStyle name="Total 5 3 2 2" xfId="14400" xr:uid="{60909DDA-F3BB-451E-B2B6-ACA7093141C1}"/>
    <cellStyle name="Total 5 3 3" xfId="8148" xr:uid="{9C8E8E00-306D-4290-8DA6-7E19E8347B08}"/>
    <cellStyle name="Total 5 3 3 2" xfId="14401" xr:uid="{63B6FE6E-56A3-4135-87EC-0BF008DAF2F5}"/>
    <cellStyle name="Total 5 3 3 3" xfId="15741" xr:uid="{40FF398D-8CC5-467D-B61C-2116B1D6B3C1}"/>
    <cellStyle name="Total 5 3 4" xfId="14399" xr:uid="{C3A9F843-B1E5-44D0-8A08-CA89AAD51FC8}"/>
    <cellStyle name="Total 5 3 5" xfId="15494" xr:uid="{502A3522-76D0-4F1D-B07B-7453693CA7CE}"/>
    <cellStyle name="Total 5 4" xfId="1407" xr:uid="{DB6FEEFD-DDE5-4822-AC29-1213C642D588}"/>
    <cellStyle name="Total 5 4 2" xfId="6942" xr:uid="{5AC0E7A6-EDF0-48DE-A705-3F52B14E3435}"/>
    <cellStyle name="Total 5 4 2 2" xfId="14403" xr:uid="{1ED24C3C-F365-4649-8987-F1024CD6E549}"/>
    <cellStyle name="Total 5 4 3" xfId="8149" xr:uid="{BA037079-4857-47B4-8E3A-1D4047FB4A80}"/>
    <cellStyle name="Total 5 4 3 2" xfId="14404" xr:uid="{5F9E4084-5191-45AF-B660-573DA2BE266B}"/>
    <cellStyle name="Total 5 4 3 3" xfId="15742" xr:uid="{9F8332B2-EAD7-4FDC-A96C-5B53B30EEBF7}"/>
    <cellStyle name="Total 5 4 4" xfId="14402" xr:uid="{2318C464-84F4-4F41-9FE8-141A0A5D5FDA}"/>
    <cellStyle name="Total 5 4 5" xfId="15495" xr:uid="{3EC19FA5-9074-476C-B080-946A45DEDDF3}"/>
    <cellStyle name="Total 5 5" xfId="1408" xr:uid="{EADEB759-C058-4B3E-8902-C9EA028F3EBD}"/>
    <cellStyle name="Total 5 5 2" xfId="6943" xr:uid="{AA2B89DE-E323-4524-A5DE-9C19AEB73861}"/>
    <cellStyle name="Total 5 5 2 2" xfId="14406" xr:uid="{2E7ACCCD-DFCA-4D47-B9BC-4AE1CE50D9F4}"/>
    <cellStyle name="Total 5 5 3" xfId="8150" xr:uid="{D54CC3C9-35EE-49E2-851A-7DD6E1704A92}"/>
    <cellStyle name="Total 5 5 3 2" xfId="14407" xr:uid="{55B701AB-7621-43BD-9B98-8F51C5DEFAA9}"/>
    <cellStyle name="Total 5 5 3 3" xfId="15743" xr:uid="{1FD80684-2657-42C9-AA49-DB3E3A4AA221}"/>
    <cellStyle name="Total 5 5 4" xfId="14405" xr:uid="{A814D83C-745C-49B8-9527-70195AF58056}"/>
    <cellStyle name="Total 5 5 5" xfId="15496" xr:uid="{DD28CF2E-6F2A-49E1-843A-DC78B11BE0CC}"/>
    <cellStyle name="Total 5 6" xfId="1409" xr:uid="{9FDF5081-CE0B-4155-8C25-FCD063992B6F}"/>
    <cellStyle name="Total 5 6 2" xfId="6944" xr:uid="{9D674CFC-F13F-453C-8921-84727DA312D8}"/>
    <cellStyle name="Total 5 6 2 2" xfId="14409" xr:uid="{C85F1511-7AC0-4B3E-B023-87D25E281CCA}"/>
    <cellStyle name="Total 5 6 3" xfId="8151" xr:uid="{9CB6BB3B-0579-4BCE-B3D1-DF6632D35D88}"/>
    <cellStyle name="Total 5 6 3 2" xfId="14410" xr:uid="{9DB7729A-566D-47D0-A96D-3EC002C9EE82}"/>
    <cellStyle name="Total 5 6 3 3" xfId="15744" xr:uid="{AF84D707-8FA5-44FB-BB3B-279878E80F0A}"/>
    <cellStyle name="Total 5 6 4" xfId="14408" xr:uid="{A9094B56-D37B-43F7-B9BD-1A907D9B6741}"/>
    <cellStyle name="Total 5 6 5" xfId="15497" xr:uid="{55292621-30BF-457E-BBEF-AD8869D4FE96}"/>
    <cellStyle name="Total 5 7" xfId="1410" xr:uid="{5A554176-8DE3-4F97-BFA4-8316A1BE2089}"/>
    <cellStyle name="Total 5 7 2" xfId="6945" xr:uid="{CA7F76C2-47C8-4AE2-83F3-8CEDDFB14B73}"/>
    <cellStyle name="Total 5 7 2 2" xfId="14412" xr:uid="{1F7DEE73-DF18-4C9C-8D19-B4B9C7B83BD5}"/>
    <cellStyle name="Total 5 7 3" xfId="8152" xr:uid="{74E4F0C2-E522-46FE-9F33-23524ED70CF3}"/>
    <cellStyle name="Total 5 7 3 2" xfId="14413" xr:uid="{4D2E7122-D118-4575-92CE-64D9D2503C7D}"/>
    <cellStyle name="Total 5 7 3 3" xfId="15745" xr:uid="{8764B5F7-EF38-41D5-B5AE-9C8B22CA9D52}"/>
    <cellStyle name="Total 5 7 4" xfId="14411" xr:uid="{1682CFF7-51B1-4EC1-906A-12C973B6DC94}"/>
    <cellStyle name="Total 5 7 5" xfId="15498" xr:uid="{0295E21E-6B86-4F52-B94E-5319FD481B73}"/>
    <cellStyle name="Total 5 8" xfId="6946" xr:uid="{0ACDF9F5-945D-45C1-B83D-E5494539F7BE}"/>
    <cellStyle name="Total 5 8 2" xfId="8945" xr:uid="{F5353B47-C9A3-4183-B82D-10AAD2690F54}"/>
    <cellStyle name="Total 5 8 2 2" xfId="14415" xr:uid="{90FEF2F7-AE69-497B-B414-D7252363A727}"/>
    <cellStyle name="Total 5 8 3" xfId="8153" xr:uid="{444EAD6D-77F5-495F-BEC1-6E01C36D8005}"/>
    <cellStyle name="Total 5 8 3 2" xfId="14416" xr:uid="{9A13C370-AD0F-4B93-8D64-5EB501C51218}"/>
    <cellStyle name="Total 5 8 3 3" xfId="15746" xr:uid="{D4BCF8ED-46C1-40F6-B224-294C1D580410}"/>
    <cellStyle name="Total 5 8 4" xfId="14414" xr:uid="{929F455B-3BF2-49C9-8F08-CBE9E34E4B4A}"/>
    <cellStyle name="Total 5 9" xfId="6947" xr:uid="{15B2B96E-E170-4E96-B151-2AA63C0EB7E0}"/>
    <cellStyle name="Total 5 9 2" xfId="8946" xr:uid="{5C0B840D-1E7F-4DF4-866D-459A635C5E7B}"/>
    <cellStyle name="Total 5 9 2 2" xfId="14418" xr:uid="{877E47A1-65E5-46B4-8D03-0A22A5260992}"/>
    <cellStyle name="Total 5 9 3" xfId="8154" xr:uid="{499C47DE-73A4-4B27-84B8-6339F3ED5EB0}"/>
    <cellStyle name="Total 5 9 3 2" xfId="14419" xr:uid="{E70BABF2-67AF-4021-9CA8-5D8CC7E97A18}"/>
    <cellStyle name="Total 5 9 3 3" xfId="15747" xr:uid="{0EE61DBD-1DCD-4EE4-A42C-79928922DBBD}"/>
    <cellStyle name="Total 5 9 4" xfId="14417" xr:uid="{0DD67563-CD3D-4B38-993F-A92D4D5A1FB1}"/>
    <cellStyle name="Total 50" xfId="6948" xr:uid="{454443E2-BB07-4C6A-AD97-B92A26431503}"/>
    <cellStyle name="Total 50 2" xfId="14420" xr:uid="{FFA1038A-9CF3-4CA1-B2FC-26DB4D7AB6AD}"/>
    <cellStyle name="Total 51" xfId="6949" xr:uid="{44A55A12-D232-4F82-BDB6-DE1A8D5C2CBD}"/>
    <cellStyle name="Total 51 2" xfId="14421" xr:uid="{BF9FE4EB-72F8-40FA-BD8B-AAF18592DC85}"/>
    <cellStyle name="Total 52" xfId="6950" xr:uid="{A033C78D-8F5E-4319-BCD4-C94541998790}"/>
    <cellStyle name="Total 52 2" xfId="14422" xr:uid="{807B7D18-550E-4FB4-B032-3E605384136F}"/>
    <cellStyle name="Total 53" xfId="6951" xr:uid="{75970FEE-921D-44AC-B288-E95F46521507}"/>
    <cellStyle name="Total 53 2" xfId="14423" xr:uid="{F8A5D386-8C47-4650-8E95-6DFC54DAEA29}"/>
    <cellStyle name="Total 54" xfId="6952" xr:uid="{DB896889-181F-4BE4-9FCE-04A5A707B31E}"/>
    <cellStyle name="Total 54 2" xfId="14424" xr:uid="{E13E4F30-D5F9-41E9-A835-6C2F59C01EF0}"/>
    <cellStyle name="Total 55" xfId="6953" xr:uid="{FECC4C82-BC08-46D1-9A8A-9FB4A7994786}"/>
    <cellStyle name="Total 55 2" xfId="14425" xr:uid="{8B0D20DB-7B94-4841-B40D-E8D522D9D6FF}"/>
    <cellStyle name="Total 56" xfId="6954" xr:uid="{F4AB2C96-6C64-428B-B50A-64B802FE3AE0}"/>
    <cellStyle name="Total 56 2" xfId="14426" xr:uid="{2DE83889-3457-4266-A08B-40FE994F9465}"/>
    <cellStyle name="Total 57" xfId="6955" xr:uid="{E740B592-69DC-48D6-9250-DFC5A4DFA99F}"/>
    <cellStyle name="Total 57 2" xfId="14427" xr:uid="{4A5C863C-BF52-446D-B415-829C1474E9F5}"/>
    <cellStyle name="Total 58" xfId="6956" xr:uid="{C72431FF-78FC-4B48-81DC-D70DBF46B1E1}"/>
    <cellStyle name="Total 58 2" xfId="14428" xr:uid="{7C68E2BB-A9B1-41AA-AEB4-E01678C96E29}"/>
    <cellStyle name="Total 59" xfId="6957" xr:uid="{FA5AD753-4767-4A39-B4AD-04B1E7EF6E12}"/>
    <cellStyle name="Total 59 2" xfId="14429" xr:uid="{06CE80C7-CF27-4C7F-9046-ECEB5E678F74}"/>
    <cellStyle name="Total 6" xfId="1411" xr:uid="{7C29EDBB-19C9-44AE-B17F-88D295CE3395}"/>
    <cellStyle name="Total 6 10" xfId="6959" xr:uid="{D32AE915-32B3-4854-80A8-F37433E8C23D}"/>
    <cellStyle name="Total 6 10 2" xfId="14431" xr:uid="{B49E643A-97F8-41DA-92C7-F7976B635E42}"/>
    <cellStyle name="Total 6 11" xfId="6958" xr:uid="{F7AA5ACB-F944-4050-8B7E-CE3935045663}"/>
    <cellStyle name="Total 6 11 2" xfId="14432" xr:uid="{43ACE81F-578E-48EE-BD7E-864E8A3C5146}"/>
    <cellStyle name="Total 6 12" xfId="8155" xr:uid="{44D9A71A-5D44-4C38-9691-18008A3C0C85}"/>
    <cellStyle name="Total 6 12 2" xfId="14433" xr:uid="{9AF29DFD-A121-4FA8-84F3-62CAACE2D873}"/>
    <cellStyle name="Total 6 12 3" xfId="15748" xr:uid="{6810D0C3-8B2D-47D9-AC5B-2DBF5714BDFC}"/>
    <cellStyle name="Total 6 13" xfId="14430" xr:uid="{2F2F954D-C14F-45D8-A268-945A4BB9C061}"/>
    <cellStyle name="Total 6 14" xfId="15499" xr:uid="{98C60B3E-DBDC-43A1-AC9B-5341CA57372B}"/>
    <cellStyle name="Total 6 2" xfId="1412" xr:uid="{80C8271F-38F4-4C23-8C96-C448D4C29E1E}"/>
    <cellStyle name="Total 6 2 2" xfId="6960" xr:uid="{01641630-3D05-40A4-A65D-EAD12609B89E}"/>
    <cellStyle name="Total 6 2 2 2" xfId="14435" xr:uid="{528D9636-613C-4084-91EF-B2715DF1EC36}"/>
    <cellStyle name="Total 6 2 3" xfId="8156" xr:uid="{58BA4C55-A179-4A50-AA8D-B1C19E9155AA}"/>
    <cellStyle name="Total 6 2 3 2" xfId="14436" xr:uid="{EEFCEBAD-AB7B-468B-B9C9-A12A2F44F69B}"/>
    <cellStyle name="Total 6 2 3 3" xfId="15749" xr:uid="{0A017529-075D-4BE8-8433-3593B251D3B0}"/>
    <cellStyle name="Total 6 2 4" xfId="14434" xr:uid="{8916E9BA-EAC9-4952-90C3-01960660E867}"/>
    <cellStyle name="Total 6 2 5" xfId="15500" xr:uid="{A147515D-2B5A-43DC-A806-6B7764DD7F31}"/>
    <cellStyle name="Total 6 3" xfId="1413" xr:uid="{14AC736B-08B5-4FAC-9CF1-8FB5C9AB7BA8}"/>
    <cellStyle name="Total 6 3 2" xfId="6961" xr:uid="{5F11E446-8E47-4A02-B181-36078A923D74}"/>
    <cellStyle name="Total 6 3 2 2" xfId="14438" xr:uid="{4747DC92-8782-4134-9D14-AF817F896558}"/>
    <cellStyle name="Total 6 3 3" xfId="8157" xr:uid="{1A20EF6C-97A3-490F-BC11-50753E2F10E7}"/>
    <cellStyle name="Total 6 3 3 2" xfId="14439" xr:uid="{DEFC88AB-7207-4C8C-A5AE-356B2C627925}"/>
    <cellStyle name="Total 6 3 3 3" xfId="15750" xr:uid="{1F7EE22B-BAB9-4D7C-9BAC-F629D499FD3C}"/>
    <cellStyle name="Total 6 3 4" xfId="14437" xr:uid="{B10B02E4-87CE-4799-91EB-0C45950BC4F3}"/>
    <cellStyle name="Total 6 3 5" xfId="15501" xr:uid="{0001256B-28A8-47D2-9C0E-7C9B5A655A5A}"/>
    <cellStyle name="Total 6 4" xfId="1414" xr:uid="{AF76B519-ADFE-4740-8904-C674AACBBC08}"/>
    <cellStyle name="Total 6 4 2" xfId="6962" xr:uid="{07E7B9B4-25C9-47F1-BF31-E8BC74522820}"/>
    <cellStyle name="Total 6 4 2 2" xfId="14441" xr:uid="{F9CC632D-2FE1-49E6-AB24-99E40B1DBBEF}"/>
    <cellStyle name="Total 6 4 3" xfId="8158" xr:uid="{02D55E4C-3D3A-4B4C-9437-F3E670DFF428}"/>
    <cellStyle name="Total 6 4 3 2" xfId="14442" xr:uid="{0EB8A46D-9241-4BBE-BBCB-73D50C851658}"/>
    <cellStyle name="Total 6 4 3 3" xfId="15751" xr:uid="{4FE8240B-CDF8-4C66-9480-00E0FD00E825}"/>
    <cellStyle name="Total 6 4 4" xfId="14440" xr:uid="{D9CC2AE4-1867-4D3F-819B-ECFC46FB365C}"/>
    <cellStyle name="Total 6 4 5" xfId="15502" xr:uid="{3F7B07B6-4737-4BB6-83B4-97BA87686A90}"/>
    <cellStyle name="Total 6 5" xfId="1415" xr:uid="{133A9EF5-B633-404E-862E-9BB81950A3E4}"/>
    <cellStyle name="Total 6 5 2" xfId="6963" xr:uid="{ED95C078-4B85-44CC-9D9A-B22314A8DDEF}"/>
    <cellStyle name="Total 6 5 2 2" xfId="14444" xr:uid="{269CB2A8-527B-4ACC-8FD4-A907F3F3A38E}"/>
    <cellStyle name="Total 6 5 3" xfId="8159" xr:uid="{0D0D53E8-8289-4B4F-A85D-533983A69DAC}"/>
    <cellStyle name="Total 6 5 3 2" xfId="14445" xr:uid="{6A739D47-9946-4A58-9D31-B279A442F624}"/>
    <cellStyle name="Total 6 5 3 3" xfId="15752" xr:uid="{A7DE2A2A-8F92-4D10-98AB-54458B2902AB}"/>
    <cellStyle name="Total 6 5 4" xfId="14443" xr:uid="{7238F546-1C35-41A1-9570-B186C64F22DB}"/>
    <cellStyle name="Total 6 5 5" xfId="15503" xr:uid="{34DBEB53-12DE-424E-81B3-8D602DCD63A6}"/>
    <cellStyle name="Total 6 6" xfId="1416" xr:uid="{DC333D90-10C8-47F4-A4F7-3D0332A3FAB5}"/>
    <cellStyle name="Total 6 6 2" xfId="6964" xr:uid="{A9FA65A5-D35B-4641-A46D-6C7B1541DE37}"/>
    <cellStyle name="Total 6 6 2 2" xfId="14447" xr:uid="{C61F3B51-A9F8-4672-82B4-F1C2D2A4DB60}"/>
    <cellStyle name="Total 6 6 3" xfId="8160" xr:uid="{A6099D0B-A3F8-4466-BEE5-0FE7B893FDFE}"/>
    <cellStyle name="Total 6 6 3 2" xfId="14448" xr:uid="{BEE7C3B6-8C41-4978-AE62-3333B5F7D831}"/>
    <cellStyle name="Total 6 6 3 3" xfId="15753" xr:uid="{B97EB561-F1F1-4D98-8125-31DE66DB8AB8}"/>
    <cellStyle name="Total 6 6 4" xfId="14446" xr:uid="{7BF2FF71-8529-4C90-B230-22E4FF891A88}"/>
    <cellStyle name="Total 6 6 5" xfId="15504" xr:uid="{9F725259-35AD-4F79-958E-6D185D90CD9E}"/>
    <cellStyle name="Total 6 7" xfId="1417" xr:uid="{0F28E0F9-458B-4775-9E01-2F20455F5047}"/>
    <cellStyle name="Total 6 7 2" xfId="6965" xr:uid="{7E4BDE06-966C-4E53-BF08-C7898B799069}"/>
    <cellStyle name="Total 6 7 2 2" xfId="14450" xr:uid="{3A4FBDA6-7D88-4079-9F22-21018B046E30}"/>
    <cellStyle name="Total 6 7 3" xfId="8161" xr:uid="{96652FC1-F6D7-4E6B-857D-ED2A6E509CA6}"/>
    <cellStyle name="Total 6 7 3 2" xfId="14451" xr:uid="{8F05EC14-3D9A-4758-946B-9DFCF51192D8}"/>
    <cellStyle name="Total 6 7 3 3" xfId="15754" xr:uid="{9D681EA8-ECEE-4FDE-AD21-578546086345}"/>
    <cellStyle name="Total 6 7 4" xfId="14449" xr:uid="{92B69E43-BCFF-4699-81DC-F3543D1C8633}"/>
    <cellStyle name="Total 6 7 5" xfId="15505" xr:uid="{420F04AE-FAE7-4C86-9031-CA9CC1D6BB9D}"/>
    <cellStyle name="Total 6 8" xfId="6966" xr:uid="{0CFD3775-8B7B-4176-AFBB-0E4E516BA402}"/>
    <cellStyle name="Total 6 8 2" xfId="8947" xr:uid="{DD294529-B5DA-43AC-A61B-26F48BE1A560}"/>
    <cellStyle name="Total 6 8 2 2" xfId="14453" xr:uid="{31237D0F-3D0E-40EA-8AAE-79AB36E1A7E3}"/>
    <cellStyle name="Total 6 8 3" xfId="8162" xr:uid="{6190949A-EA12-4204-B48A-1850A2EEC249}"/>
    <cellStyle name="Total 6 8 3 2" xfId="14454" xr:uid="{D9A022F9-A8FC-4DA1-843D-FC02F496829C}"/>
    <cellStyle name="Total 6 8 3 3" xfId="15755" xr:uid="{7BE88AE2-FB48-472A-86BD-FAB08964B97F}"/>
    <cellStyle name="Total 6 8 4" xfId="14452" xr:uid="{46B8B851-B958-4535-8B91-482FECC5BFC2}"/>
    <cellStyle name="Total 6 9" xfId="6967" xr:uid="{CEF09247-541E-4D15-86E0-84DF80651DB1}"/>
    <cellStyle name="Total 6 9 2" xfId="8948" xr:uid="{590242EA-814F-43E3-9BFD-E5F11CBE7F5C}"/>
    <cellStyle name="Total 6 9 2 2" xfId="14456" xr:uid="{C87FE7E3-C929-4D8B-AE42-FCA9D840489B}"/>
    <cellStyle name="Total 6 9 3" xfId="8163" xr:uid="{DB86224B-F02A-44A5-B531-CDB9E59BCB51}"/>
    <cellStyle name="Total 6 9 3 2" xfId="14457" xr:uid="{24B21D3D-6F94-4E5D-88DB-A9E72E0ABE83}"/>
    <cellStyle name="Total 6 9 3 3" xfId="15756" xr:uid="{B4A5D9AF-93FF-4C23-A891-19E05AF989BF}"/>
    <cellStyle name="Total 6 9 4" xfId="14455" xr:uid="{59BE43F4-240D-4733-BFCE-AE5221B8037F}"/>
    <cellStyle name="Total 60" xfId="6968" xr:uid="{DAE83571-8519-4CCD-BF6F-3E48CDAFCEFC}"/>
    <cellStyle name="Total 60 2" xfId="14458" xr:uid="{320531CF-C5F8-4F06-8C7F-599BA1328C97}"/>
    <cellStyle name="Total 61" xfId="6969" xr:uid="{144FD7C9-4A24-4FE8-BA9A-2D855B8BA82B}"/>
    <cellStyle name="Total 61 2" xfId="14459" xr:uid="{16D60850-6B77-4E89-9694-E781B5124990}"/>
    <cellStyle name="Total 62" xfId="6970" xr:uid="{DFD9B5A8-B990-45A9-8999-88F4F454B33E}"/>
    <cellStyle name="Total 62 2" xfId="14460" xr:uid="{B2E46132-7912-4C6B-B528-623A0B45E027}"/>
    <cellStyle name="Total 63" xfId="6971" xr:uid="{3975644C-50DC-436B-B1BC-62FCE8D89474}"/>
    <cellStyle name="Total 63 2" xfId="14461" xr:uid="{9D7B838A-26F7-484D-98C9-36EBC0DDDC79}"/>
    <cellStyle name="Total 64" xfId="6972" xr:uid="{8F303861-DB8B-4863-A507-C66539465942}"/>
    <cellStyle name="Total 64 2" xfId="14462" xr:uid="{CF6F080C-89E2-40A8-BBAD-10FBC1E76F73}"/>
    <cellStyle name="Total 65" xfId="6973" xr:uid="{F94152CE-8A1E-438F-9847-418F7B1C499B}"/>
    <cellStyle name="Total 65 2" xfId="14463" xr:uid="{31F1CF58-91C2-41A5-8678-CBCD4E0A2A48}"/>
    <cellStyle name="Total 66" xfId="6974" xr:uid="{5BD709B4-4E42-4C98-A9D5-FF4A32EF63DD}"/>
    <cellStyle name="Total 66 2" xfId="14464" xr:uid="{566EAF2D-E134-441A-AA40-922182E708B1}"/>
    <cellStyle name="Total 67" xfId="6975" xr:uid="{8A627A89-A517-4B18-913A-9319CB892B3D}"/>
    <cellStyle name="Total 67 2" xfId="14465" xr:uid="{5FC48A5F-1C7D-42AF-989C-63D59CD41C5F}"/>
    <cellStyle name="Total 68" xfId="6976" xr:uid="{F2962746-1857-4414-BCF1-E612776E61E2}"/>
    <cellStyle name="Total 68 2" xfId="14466" xr:uid="{384D8430-C8EB-4C95-8539-160891FF6071}"/>
    <cellStyle name="Total 69" xfId="6977" xr:uid="{C1FFA060-D7F9-4E40-829B-A2A15EC837F6}"/>
    <cellStyle name="Total 69 2" xfId="14467" xr:uid="{C2ABD211-CDC9-4D21-95A7-9EA561FAE026}"/>
    <cellStyle name="Total 7" xfId="1418" xr:uid="{08A8E27D-00E9-4B67-8A1D-E583ADAE2EC2}"/>
    <cellStyle name="Total 7 10" xfId="6979" xr:uid="{9FDEFD56-5C43-4C48-B5A0-2299F4094B41}"/>
    <cellStyle name="Total 7 10 2" xfId="14469" xr:uid="{D1953BE9-5A9C-4961-A09D-995F549E65A0}"/>
    <cellStyle name="Total 7 11" xfId="6978" xr:uid="{79A9A117-93CD-4A6B-9F0E-A1EABF5FBAA0}"/>
    <cellStyle name="Total 7 11 2" xfId="14470" xr:uid="{7267C0CD-8C8F-4976-8C8D-B433EB1F4461}"/>
    <cellStyle name="Total 7 12" xfId="8164" xr:uid="{F661101B-9744-43EF-B0C6-1818AECE3FA7}"/>
    <cellStyle name="Total 7 12 2" xfId="14471" xr:uid="{82CF9B7F-2C21-4368-8D45-E5192CC7F991}"/>
    <cellStyle name="Total 7 12 3" xfId="15757" xr:uid="{D69A9FB6-E2F8-4252-A4CF-BBED7CA84F1E}"/>
    <cellStyle name="Total 7 13" xfId="14468" xr:uid="{C7B32973-05C0-485F-BE98-FC0F070F7B39}"/>
    <cellStyle name="Total 7 14" xfId="15506" xr:uid="{C2DDA350-07A8-4B6B-8C50-FF1C68819024}"/>
    <cellStyle name="Total 7 2" xfId="1419" xr:uid="{A932CBFB-3729-41F1-8DB8-A88CE2BFA22E}"/>
    <cellStyle name="Total 7 2 2" xfId="6980" xr:uid="{805F698F-C497-4EF0-AA7B-205BF0F49FA8}"/>
    <cellStyle name="Total 7 2 2 2" xfId="14473" xr:uid="{B5166D4E-F8E0-454C-B6FE-E75614DBFCA2}"/>
    <cellStyle name="Total 7 2 3" xfId="8165" xr:uid="{DB07604F-2858-4464-8105-2B7D2F6098F1}"/>
    <cellStyle name="Total 7 2 3 2" xfId="14474" xr:uid="{26B5DF7E-D2FC-41F3-A589-B59C6FC1683C}"/>
    <cellStyle name="Total 7 2 3 3" xfId="15758" xr:uid="{F8D6AC67-B846-420E-9F20-6E410D8690F1}"/>
    <cellStyle name="Total 7 2 4" xfId="14472" xr:uid="{C6846D2A-C37A-4A57-8072-F67EBA9A5D11}"/>
    <cellStyle name="Total 7 2 5" xfId="15507" xr:uid="{DC5DCDC1-3B55-4E81-AE71-C76D24837206}"/>
    <cellStyle name="Total 7 3" xfId="1420" xr:uid="{AF57A943-E2A9-4147-958D-7CF26002E21C}"/>
    <cellStyle name="Total 7 3 2" xfId="6981" xr:uid="{D64991F7-4FCE-43EB-B0F4-57A99910BD40}"/>
    <cellStyle name="Total 7 3 2 2" xfId="14476" xr:uid="{8966F2FE-BE00-45AF-9BA0-C3646B2FAD6E}"/>
    <cellStyle name="Total 7 3 3" xfId="8166" xr:uid="{27925413-173B-4D13-B0F8-ED6DA540220B}"/>
    <cellStyle name="Total 7 3 3 2" xfId="14477" xr:uid="{824949E8-4AA3-4C57-A1D6-3F8297B5E074}"/>
    <cellStyle name="Total 7 3 3 3" xfId="15759" xr:uid="{FC926E2F-CFE8-4353-A3EA-F30B402B4F5A}"/>
    <cellStyle name="Total 7 3 4" xfId="14475" xr:uid="{A0678C01-7582-402F-89A4-8AFCC1A34186}"/>
    <cellStyle name="Total 7 3 5" xfId="15508" xr:uid="{0E302E7A-FAD7-4A3B-99DA-D9A4BFAB9039}"/>
    <cellStyle name="Total 7 4" xfId="1421" xr:uid="{8D9783C8-4034-48F8-90D0-9B8A2C5E421B}"/>
    <cellStyle name="Total 7 4 2" xfId="6982" xr:uid="{DCB788B5-6730-49D3-8952-CB3CDD60B6FA}"/>
    <cellStyle name="Total 7 4 2 2" xfId="14479" xr:uid="{9D386971-27C7-405B-AC90-1F7B566C053B}"/>
    <cellStyle name="Total 7 4 3" xfId="8167" xr:uid="{A469EC2F-FBD9-4A51-82D8-3BAFCF9EB1C9}"/>
    <cellStyle name="Total 7 4 3 2" xfId="14480" xr:uid="{7D39A704-C97D-4558-8659-17E2BC0C693D}"/>
    <cellStyle name="Total 7 4 3 3" xfId="15760" xr:uid="{631D0D9E-AC56-4A30-86DA-F56E42536223}"/>
    <cellStyle name="Total 7 4 4" xfId="14478" xr:uid="{42147C50-58D4-4BEC-8044-0F66511748F2}"/>
    <cellStyle name="Total 7 4 5" xfId="15509" xr:uid="{9F3A5045-BD22-4194-A26C-FF93FF99C72D}"/>
    <cellStyle name="Total 7 5" xfId="1422" xr:uid="{1196642B-635C-4F9A-B715-A2919641D64A}"/>
    <cellStyle name="Total 7 5 2" xfId="6983" xr:uid="{35E5FC45-C582-4C3A-8C54-0A3435D96233}"/>
    <cellStyle name="Total 7 5 2 2" xfId="14482" xr:uid="{233620FD-699E-4912-BFD3-2C3A5E343E44}"/>
    <cellStyle name="Total 7 5 3" xfId="8168" xr:uid="{B0F5F347-6E5D-47FB-B392-F26108F7D13E}"/>
    <cellStyle name="Total 7 5 3 2" xfId="14483" xr:uid="{3AE66F4E-6918-4DED-AEE9-3959E4513303}"/>
    <cellStyle name="Total 7 5 3 3" xfId="15761" xr:uid="{096AB21B-6B0B-41F2-AB30-99C0ABD9E843}"/>
    <cellStyle name="Total 7 5 4" xfId="14481" xr:uid="{DB8754D0-71CC-42BB-8CC2-AB02D07EA032}"/>
    <cellStyle name="Total 7 5 5" xfId="15510" xr:uid="{FEF8A14D-3353-4DBC-A18F-339A40737571}"/>
    <cellStyle name="Total 7 6" xfId="1423" xr:uid="{D4F82170-9E03-459D-A492-43BB7AEB966E}"/>
    <cellStyle name="Total 7 6 2" xfId="6984" xr:uid="{9A18CAF4-9942-40AF-A929-2A5D6961FF6F}"/>
    <cellStyle name="Total 7 6 2 2" xfId="14485" xr:uid="{9AD7FB04-489E-46BC-8F2E-911432AFF72E}"/>
    <cellStyle name="Total 7 6 3" xfId="8169" xr:uid="{3C672B2B-248D-4397-B443-AFD9F4EF9FA3}"/>
    <cellStyle name="Total 7 6 3 2" xfId="14486" xr:uid="{88257EA9-AFAF-4BB4-BAB5-1D12BE57985B}"/>
    <cellStyle name="Total 7 6 3 3" xfId="15762" xr:uid="{4BAD94BD-986F-416D-93BD-077D20CF1614}"/>
    <cellStyle name="Total 7 6 4" xfId="14484" xr:uid="{ECFD6153-CA0F-45DD-8545-E8CE26CB0AC3}"/>
    <cellStyle name="Total 7 6 5" xfId="15511" xr:uid="{1B36DB83-CA56-43D6-AF28-0804AA6EFA13}"/>
    <cellStyle name="Total 7 7" xfId="1424" xr:uid="{EAF0B265-5225-4626-B997-8CDA2BA5400C}"/>
    <cellStyle name="Total 7 7 2" xfId="6985" xr:uid="{92CC9FB9-E613-46BA-AE1A-976C478BAB42}"/>
    <cellStyle name="Total 7 7 2 2" xfId="14488" xr:uid="{7C7DC227-B727-4913-90A7-EDD1150BC988}"/>
    <cellStyle name="Total 7 7 3" xfId="8170" xr:uid="{9A22A1F6-70F1-4BF2-89D9-0F0A7ED991DF}"/>
    <cellStyle name="Total 7 7 3 2" xfId="14489" xr:uid="{2C2FEB70-0478-4024-87E6-C4ED3D0C220A}"/>
    <cellStyle name="Total 7 7 3 3" xfId="15763" xr:uid="{BCF086B9-6BCF-45F6-B86A-8DDBBCFA7CC4}"/>
    <cellStyle name="Total 7 7 4" xfId="14487" xr:uid="{67DDD968-A065-42CC-B8CB-F7CC7B9D72F2}"/>
    <cellStyle name="Total 7 7 5" xfId="15512" xr:uid="{871CF4FE-A244-412A-9DD7-62EC2C176C06}"/>
    <cellStyle name="Total 7 8" xfId="6986" xr:uid="{F5330FCE-439E-4D43-8D6D-10752DADFA10}"/>
    <cellStyle name="Total 7 8 2" xfId="8949" xr:uid="{330C27BA-C0DA-471B-8B81-D0F47D5AE719}"/>
    <cellStyle name="Total 7 8 2 2" xfId="14491" xr:uid="{25B1D169-97BD-473A-A18A-4038C2F52AB1}"/>
    <cellStyle name="Total 7 8 3" xfId="8171" xr:uid="{2FFAE00E-9D14-4036-B00E-2D8FE2B8F9DA}"/>
    <cellStyle name="Total 7 8 3 2" xfId="14492" xr:uid="{9A20F003-46D9-47D1-9729-ACBCB833CE7D}"/>
    <cellStyle name="Total 7 8 3 3" xfId="15764" xr:uid="{3E2FBA5F-1F1C-4B11-9A95-88153380E50C}"/>
    <cellStyle name="Total 7 8 4" xfId="14490" xr:uid="{7B2BF027-5D7E-4E2A-A13E-A6C2ADF36031}"/>
    <cellStyle name="Total 7 9" xfId="6987" xr:uid="{E333090F-1C74-47B0-9AB8-52E0DE3D71E7}"/>
    <cellStyle name="Total 7 9 2" xfId="8950" xr:uid="{65E1679D-0FC2-4F6A-BB59-149FF8283B7D}"/>
    <cellStyle name="Total 7 9 2 2" xfId="14494" xr:uid="{4B5F91E8-222F-496A-BD1B-BA3AD4744A1C}"/>
    <cellStyle name="Total 7 9 3" xfId="8172" xr:uid="{758F1A26-7629-40E1-8464-B479011F1D61}"/>
    <cellStyle name="Total 7 9 3 2" xfId="14495" xr:uid="{6BDD9EE4-B6D6-47C9-91D7-ED72248507D6}"/>
    <cellStyle name="Total 7 9 3 3" xfId="15765" xr:uid="{12EE24ED-7942-4D6E-A301-66792A8D1130}"/>
    <cellStyle name="Total 7 9 4" xfId="14493" xr:uid="{903F431B-443D-4847-8784-E218EDE2B7B1}"/>
    <cellStyle name="Total 70" xfId="6988" xr:uid="{BD31E4CF-3301-4ECE-A0B4-3D844240C8DD}"/>
    <cellStyle name="Total 70 2" xfId="14496" xr:uid="{3D4E5CB0-E19B-44DD-BA63-5187F660BA18}"/>
    <cellStyle name="Total 71" xfId="6989" xr:uid="{19948E57-3BF7-4E27-8FBC-A8693BCDBD68}"/>
    <cellStyle name="Total 71 2" xfId="14497" xr:uid="{AA254643-D455-4111-AFD5-25B957F25F69}"/>
    <cellStyle name="Total 72" xfId="6990" xr:uid="{A33BE226-2B80-45F1-95FE-8533737F6FA0}"/>
    <cellStyle name="Total 72 2" xfId="14498" xr:uid="{BE7471F0-0578-4390-BA84-123396567FC3}"/>
    <cellStyle name="Total 73" xfId="6991" xr:uid="{42E6D8B6-2F17-4FF7-9D71-C423B9D86976}"/>
    <cellStyle name="Total 73 2" xfId="14499" xr:uid="{A7675F96-7A7C-4C68-A22D-4640FDA66E28}"/>
    <cellStyle name="Total 74" xfId="6992" xr:uid="{1DA8D5C2-C1FA-4DFC-8D2E-42CE3D475D0A}"/>
    <cellStyle name="Total 74 2" xfId="14500" xr:uid="{989EAB63-4511-40A3-B659-CC2A1ED5DEC8}"/>
    <cellStyle name="Total 75" xfId="6993" xr:uid="{5B1E1E37-72C8-40DD-A73B-C00BD7E9C834}"/>
    <cellStyle name="Total 75 2" xfId="14501" xr:uid="{570B1FCE-9BBC-45C1-AC17-C6A69C57FEBF}"/>
    <cellStyle name="Total 76" xfId="6994" xr:uid="{8D0CAB35-151F-4231-95D2-A23199126B26}"/>
    <cellStyle name="Total 76 2" xfId="14502" xr:uid="{55BE7124-E012-4777-8298-50B153BEEA56}"/>
    <cellStyle name="Total 77" xfId="6995" xr:uid="{37953B0F-38E9-4A0C-8425-66930B1ABA4C}"/>
    <cellStyle name="Total 77 2" xfId="14503" xr:uid="{2AE649D7-0D4C-4BA2-B077-D54859EAFCD7}"/>
    <cellStyle name="Total 78" xfId="6996" xr:uid="{57789C08-C346-4106-8AA1-391E8895F9BE}"/>
    <cellStyle name="Total 78 2" xfId="14504" xr:uid="{906402AF-59A6-49BF-9E69-2C8D07574C0A}"/>
    <cellStyle name="Total 79" xfId="6997" xr:uid="{F6169BE3-F017-4E3A-B5B4-AC071D82F0C9}"/>
    <cellStyle name="Total 79 2" xfId="14505" xr:uid="{2BF6679D-122B-4CA0-8D72-5329941630F0}"/>
    <cellStyle name="Total 8" xfId="1425" xr:uid="{24124013-D84F-4E89-9852-A3F6A977B2B3}"/>
    <cellStyle name="Total 8 10" xfId="6999" xr:uid="{6726BA82-B7A7-4BD0-A0B1-6CE9DFC08B57}"/>
    <cellStyle name="Total 8 10 2" xfId="14507" xr:uid="{59EEEC96-F97E-4E06-BA1D-40B05194A315}"/>
    <cellStyle name="Total 8 11" xfId="6998" xr:uid="{56E6F165-4EC3-4A19-BBC2-86E8483C4AC8}"/>
    <cellStyle name="Total 8 11 2" xfId="14508" xr:uid="{CB51A80E-937D-44F4-B452-C568599ABAA7}"/>
    <cellStyle name="Total 8 12" xfId="8173" xr:uid="{1780D335-0110-49CC-B0BD-2D53A9B2BA0B}"/>
    <cellStyle name="Total 8 12 2" xfId="14509" xr:uid="{3A5440A1-A6C7-48AA-8D81-B6F5A7AAEA78}"/>
    <cellStyle name="Total 8 12 3" xfId="15766" xr:uid="{3711BC6E-3A3C-45B2-AB35-4635343DD64F}"/>
    <cellStyle name="Total 8 13" xfId="14506" xr:uid="{7DD3C6A4-2DCB-4F44-B78A-5810CE9901E7}"/>
    <cellStyle name="Total 8 14" xfId="15513" xr:uid="{BA45A405-3927-4541-A80C-CF91C1603EB4}"/>
    <cellStyle name="Total 8 2" xfId="1426" xr:uid="{5C575ABE-F436-46E1-9045-93064426D1C3}"/>
    <cellStyle name="Total 8 2 2" xfId="7000" xr:uid="{463C8634-9AB1-4E15-94EB-78D9681F8A3D}"/>
    <cellStyle name="Total 8 2 2 2" xfId="14511" xr:uid="{932AB228-6CFD-4B57-B88B-EA035A4D814E}"/>
    <cellStyle name="Total 8 2 3" xfId="8174" xr:uid="{D949B04E-F8F4-4AE4-8E5F-2C68E73CF17E}"/>
    <cellStyle name="Total 8 2 3 2" xfId="14512" xr:uid="{2081C9BF-B3F1-46BA-BF24-6599311FA070}"/>
    <cellStyle name="Total 8 2 3 3" xfId="15767" xr:uid="{6A7C83C4-9917-452F-A7BD-EFEE3E19DF35}"/>
    <cellStyle name="Total 8 2 4" xfId="14510" xr:uid="{03E7DF61-69C7-400F-93F7-32966FD5B99D}"/>
    <cellStyle name="Total 8 2 5" xfId="15514" xr:uid="{BED94FFE-2B46-4515-94DA-61F0EA361DA5}"/>
    <cellStyle name="Total 8 3" xfId="1427" xr:uid="{688DB603-B307-4C6B-8D18-51A70EF17BE5}"/>
    <cellStyle name="Total 8 3 2" xfId="7001" xr:uid="{B0B4D65B-AA3E-4018-98DB-A0CBF75CC76D}"/>
    <cellStyle name="Total 8 3 2 2" xfId="14514" xr:uid="{D2C85965-AB5B-42D5-82CA-2C05C5BE26B9}"/>
    <cellStyle name="Total 8 3 3" xfId="8175" xr:uid="{57CAEFC7-C7B3-4E13-989C-6575292680F2}"/>
    <cellStyle name="Total 8 3 3 2" xfId="14515" xr:uid="{8B48A003-D52F-4886-8FFA-F6BA85D7A0A6}"/>
    <cellStyle name="Total 8 3 3 3" xfId="15768" xr:uid="{35AAF443-0244-4608-A412-4E3CAE883554}"/>
    <cellStyle name="Total 8 3 4" xfId="14513" xr:uid="{3C7761B6-9CFA-4AE5-817C-96B0292C3355}"/>
    <cellStyle name="Total 8 3 5" xfId="15515" xr:uid="{04AD011A-8094-4795-8131-0F06320E0417}"/>
    <cellStyle name="Total 8 4" xfId="1428" xr:uid="{8E3545EC-AC21-4868-9299-10C6C21BAF47}"/>
    <cellStyle name="Total 8 4 2" xfId="7002" xr:uid="{7056BE71-3143-426F-AB6D-60F8B3B6B481}"/>
    <cellStyle name="Total 8 4 2 2" xfId="14517" xr:uid="{F147DFD0-D9D4-48BB-9D09-D8E195245D33}"/>
    <cellStyle name="Total 8 4 3" xfId="8176" xr:uid="{F62110CA-3553-470D-B2A8-121FD05FE002}"/>
    <cellStyle name="Total 8 4 3 2" xfId="14518" xr:uid="{E13457E7-567B-4CBE-B009-E7B0DE12D758}"/>
    <cellStyle name="Total 8 4 3 3" xfId="15769" xr:uid="{A131283B-57BF-4657-A1D5-1557E2DBE9E3}"/>
    <cellStyle name="Total 8 4 4" xfId="14516" xr:uid="{5D0C85E7-8A19-4084-90F5-0B5EFB7ABA6C}"/>
    <cellStyle name="Total 8 4 5" xfId="15516" xr:uid="{A92D24D6-F023-4CCA-AD59-AFA1DA8B65FC}"/>
    <cellStyle name="Total 8 5" xfId="1429" xr:uid="{D104B588-EB65-48CB-A1CA-B2B28890436D}"/>
    <cellStyle name="Total 8 5 2" xfId="7003" xr:uid="{707D4E5E-00A3-47FF-BD58-4206E6DEBFFC}"/>
    <cellStyle name="Total 8 5 2 2" xfId="14520" xr:uid="{9C5A6458-4EE6-46A4-A7D2-2D886F417A7F}"/>
    <cellStyle name="Total 8 5 3" xfId="8177" xr:uid="{5448ED58-41E6-483F-B8AE-35A7023F2807}"/>
    <cellStyle name="Total 8 5 3 2" xfId="14521" xr:uid="{C01DA739-D409-4767-96FD-D122866E162F}"/>
    <cellStyle name="Total 8 5 3 3" xfId="15770" xr:uid="{DECCDA03-3EAE-4564-9946-792E6B78A24B}"/>
    <cellStyle name="Total 8 5 4" xfId="14519" xr:uid="{B4C3C9E6-7544-418E-8EA5-1D847071EFC5}"/>
    <cellStyle name="Total 8 5 5" xfId="15517" xr:uid="{8A211BEE-EB34-4306-9A4A-B4B6DE4D2191}"/>
    <cellStyle name="Total 8 6" xfId="1430" xr:uid="{0535C208-1595-461A-9D0F-5789DA410925}"/>
    <cellStyle name="Total 8 6 2" xfId="7004" xr:uid="{82238CE1-1809-4E6A-9407-F23242B5576B}"/>
    <cellStyle name="Total 8 6 2 2" xfId="14523" xr:uid="{29E3BEA4-E81D-405D-933C-F44781478B49}"/>
    <cellStyle name="Total 8 6 3" xfId="8178" xr:uid="{52AACE0B-008B-4FF4-A9A4-0BA50BC0946A}"/>
    <cellStyle name="Total 8 6 3 2" xfId="14524" xr:uid="{1181D8AB-88A8-47F9-A269-1B18624198D1}"/>
    <cellStyle name="Total 8 6 3 3" xfId="15771" xr:uid="{37D18391-739E-4849-B790-725B2D6D231B}"/>
    <cellStyle name="Total 8 6 4" xfId="14522" xr:uid="{DA6DED48-05B7-4E58-809D-4CFDFCD1C90C}"/>
    <cellStyle name="Total 8 6 5" xfId="15518" xr:uid="{AF05B346-56B9-465F-B914-E6B53A9E85E2}"/>
    <cellStyle name="Total 8 7" xfId="1431" xr:uid="{BE2E0746-E2DC-4225-ADBF-562433B2DAB9}"/>
    <cellStyle name="Total 8 7 2" xfId="7005" xr:uid="{4F11FFC4-6D86-46EF-BDAE-686AA44626DB}"/>
    <cellStyle name="Total 8 7 2 2" xfId="14526" xr:uid="{9FA77F0A-57EB-4BCB-9EF0-D80D94CBBE7C}"/>
    <cellStyle name="Total 8 7 3" xfId="8179" xr:uid="{061D50E5-A8DD-422F-BC1F-2E4E0E40A069}"/>
    <cellStyle name="Total 8 7 3 2" xfId="14527" xr:uid="{E1E62DC0-EFEA-4DDC-853D-FC17532186E0}"/>
    <cellStyle name="Total 8 7 3 3" xfId="15772" xr:uid="{5E02CE60-2B13-45ED-A841-1D90AE6CF59D}"/>
    <cellStyle name="Total 8 7 4" xfId="14525" xr:uid="{FA036A43-373F-46E8-898A-3A82BB9278EB}"/>
    <cellStyle name="Total 8 7 5" xfId="15519" xr:uid="{BCEBB6EA-444E-46E5-9FCD-16AFFE7368EB}"/>
    <cellStyle name="Total 8 8" xfId="7006" xr:uid="{85C698E2-466B-4D02-A380-9F51215F3225}"/>
    <cellStyle name="Total 8 8 2" xfId="8951" xr:uid="{39A81856-8E85-45D0-B6B6-B2C7835D38C1}"/>
    <cellStyle name="Total 8 8 2 2" xfId="14529" xr:uid="{BC5F0BB8-28B5-4D4F-B1D6-810C03732242}"/>
    <cellStyle name="Total 8 8 3" xfId="8180" xr:uid="{06463EB9-8EDA-4DFE-9AC7-3CB23FAAFC7F}"/>
    <cellStyle name="Total 8 8 3 2" xfId="14530" xr:uid="{9A8BAFBB-5AB5-4491-BE5F-7CF06B275294}"/>
    <cellStyle name="Total 8 8 3 3" xfId="15773" xr:uid="{2D88934F-7C1B-4263-B8CD-EA36D134FABF}"/>
    <cellStyle name="Total 8 8 4" xfId="14528" xr:uid="{8DD45E3F-2B97-47AF-8CD6-875FF116778C}"/>
    <cellStyle name="Total 8 9" xfId="7007" xr:uid="{30BAD137-4D5C-4801-AB35-F0D97E94D77A}"/>
    <cellStyle name="Total 8 9 2" xfId="8952" xr:uid="{4B0883C2-47FA-430F-B785-F0BA455CC31A}"/>
    <cellStyle name="Total 8 9 2 2" xfId="14532" xr:uid="{D73D6F3C-6845-414D-B3F3-A9272BF2468C}"/>
    <cellStyle name="Total 8 9 3" xfId="8181" xr:uid="{8DCD120E-454F-4E89-8EBA-838F66E50869}"/>
    <cellStyle name="Total 8 9 3 2" xfId="14533" xr:uid="{FC5A6F87-2150-47E8-B43E-9D0D003CF4C0}"/>
    <cellStyle name="Total 8 9 3 3" xfId="15774" xr:uid="{AE82EC6D-F546-4E92-82AF-003504A9A4BC}"/>
    <cellStyle name="Total 8 9 4" xfId="14531" xr:uid="{4058872A-ADA7-4AF6-A849-3E38F824E226}"/>
    <cellStyle name="Total 80" xfId="7008" xr:uid="{1C23E3DD-DE8A-4FF8-9417-CAF6A1AE20EF}"/>
    <cellStyle name="Total 80 2" xfId="14534" xr:uid="{42B8B966-0EC4-459B-BDE3-9BFAB8A3AEF8}"/>
    <cellStyle name="Total 81" xfId="7009" xr:uid="{1BF1F530-3659-4F99-B195-6F02198928F3}"/>
    <cellStyle name="Total 81 2" xfId="14535" xr:uid="{2BC280D9-DB76-4068-B181-BCA6E359AF02}"/>
    <cellStyle name="Total 82" xfId="7010" xr:uid="{A7614C44-B189-41A9-9A29-695238D0032E}"/>
    <cellStyle name="Total 82 2" xfId="14536" xr:uid="{E7F59CC3-8FF4-4473-BBE7-C32FD411D9AD}"/>
    <cellStyle name="Total 83" xfId="7011" xr:uid="{44108C40-3418-4F2B-938F-8AA63B13CA0C}"/>
    <cellStyle name="Total 83 2" xfId="14537" xr:uid="{AFB11C35-1C87-40D8-A8E1-EECB6DFEBE86}"/>
    <cellStyle name="Total 84" xfId="7012" xr:uid="{0D356697-41B4-4C49-8614-5DEDD3FB92A5}"/>
    <cellStyle name="Total 84 2" xfId="14538" xr:uid="{72AF6C28-0220-4012-93E9-507B5DCF608A}"/>
    <cellStyle name="Total 85" xfId="7013" xr:uid="{B02FFC65-9685-4C79-A535-D681D8C2A7AE}"/>
    <cellStyle name="Total 85 2" xfId="14539" xr:uid="{3D728C74-598F-4C5E-9B30-B26BFD5DDA36}"/>
    <cellStyle name="Total 86" xfId="7014" xr:uid="{F24A9BC3-49FA-43A4-A220-D65621413679}"/>
    <cellStyle name="Total 86 10" xfId="7015" xr:uid="{22FB6679-3975-4D32-B5D3-204AEE198764}"/>
    <cellStyle name="Total 86 10 2" xfId="14541" xr:uid="{D6DE7247-2E40-4759-8340-97C887002FD3}"/>
    <cellStyle name="Total 86 100" xfId="7016" xr:uid="{F8AB8E99-E083-48D9-98BD-AE41AE8767B6}"/>
    <cellStyle name="Total 86 100 2" xfId="14542" xr:uid="{925CB758-8F12-40CC-9CB5-9E3E87DDE93C}"/>
    <cellStyle name="Total 86 101" xfId="7017" xr:uid="{8D0571A2-4572-43C2-9702-2D8A6D82B8B7}"/>
    <cellStyle name="Total 86 101 2" xfId="14543" xr:uid="{340AAA31-1576-46E4-A875-749F7B44E2D1}"/>
    <cellStyle name="Total 86 102" xfId="7018" xr:uid="{3160A476-BAA8-43E1-820C-4E92027EDBE7}"/>
    <cellStyle name="Total 86 102 2" xfId="14544" xr:uid="{2167FD2B-9965-4D0C-96FD-BAA8A200225D}"/>
    <cellStyle name="Total 86 103" xfId="7019" xr:uid="{2D06EFAA-D03B-4322-AC87-D1424BDF5140}"/>
    <cellStyle name="Total 86 103 2" xfId="14545" xr:uid="{6C37EBBF-19C0-463C-83B2-EC5F4C98FE3D}"/>
    <cellStyle name="Total 86 104" xfId="7020" xr:uid="{935AD934-DF30-4B23-B1FE-63F8F655B53A}"/>
    <cellStyle name="Total 86 104 2" xfId="14546" xr:uid="{27362F5C-A518-45C4-A1C2-597FC299B948}"/>
    <cellStyle name="Total 86 105" xfId="7021" xr:uid="{B910F26F-F4FA-4D89-BE09-4E1FB3DFB18E}"/>
    <cellStyle name="Total 86 105 2" xfId="14547" xr:uid="{A7263F3D-239F-4911-9316-C4DE8D444E4A}"/>
    <cellStyle name="Total 86 106" xfId="7022" xr:uid="{7C0D37B7-78AF-4B87-B158-5B1C4FB1A412}"/>
    <cellStyle name="Total 86 106 2" xfId="14548" xr:uid="{5F5EC138-894D-4870-8FCF-45BFB67BBC35}"/>
    <cellStyle name="Total 86 107" xfId="7023" xr:uid="{561425A0-1358-4D8A-956D-4C7E8F1FFA75}"/>
    <cellStyle name="Total 86 107 2" xfId="14549" xr:uid="{60635011-89E6-498A-9E28-93DAAB095F48}"/>
    <cellStyle name="Total 86 108" xfId="7024" xr:uid="{3F2324F8-C5C8-4B58-A166-7329DD170977}"/>
    <cellStyle name="Total 86 108 2" xfId="14550" xr:uid="{88EBD9C6-8219-4426-8BFC-A3289396B6D5}"/>
    <cellStyle name="Total 86 109" xfId="7025" xr:uid="{A01BBEC8-B0EA-490B-BC09-A7DA9EF7E397}"/>
    <cellStyle name="Total 86 109 2" xfId="14551" xr:uid="{EAC8682C-382F-4EBD-B664-417CF5CFA389}"/>
    <cellStyle name="Total 86 11" xfId="7026" xr:uid="{E42531BC-AEDA-4845-9B9E-37FA9B6A300C}"/>
    <cellStyle name="Total 86 11 2" xfId="14552" xr:uid="{3634B46F-A3FA-4565-AEA7-F52EC28663B5}"/>
    <cellStyle name="Total 86 110" xfId="7027" xr:uid="{8652A337-A0E3-453E-B0D9-2807316EDD4B}"/>
    <cellStyle name="Total 86 110 2" xfId="14553" xr:uid="{296A5D61-B3FA-45DC-8C4E-A58013E99E38}"/>
    <cellStyle name="Total 86 111" xfId="7028" xr:uid="{7F307D62-5822-4906-A17B-F757212F6F32}"/>
    <cellStyle name="Total 86 111 2" xfId="14554" xr:uid="{90668B54-4E26-41FF-A90F-9658AD223A7C}"/>
    <cellStyle name="Total 86 112" xfId="7029" xr:uid="{8B08E00C-BD96-47B0-803F-EF2ED4AFA80C}"/>
    <cellStyle name="Total 86 112 2" xfId="14555" xr:uid="{3D3BE033-2410-410A-B163-1839202D3AF9}"/>
    <cellStyle name="Total 86 113" xfId="7030" xr:uid="{95C3661D-23BA-4E78-9FFA-DE9F6C8BB815}"/>
    <cellStyle name="Total 86 113 2" xfId="14556" xr:uid="{3138F870-391D-447E-9174-0D190EC44BB8}"/>
    <cellStyle name="Total 86 114" xfId="7031" xr:uid="{D2192349-D81F-4F89-8AE3-C5E455B80DEA}"/>
    <cellStyle name="Total 86 114 2" xfId="14557" xr:uid="{BD82F7C8-34F6-40A8-84F4-ABFFCC04E899}"/>
    <cellStyle name="Total 86 115" xfId="7032" xr:uid="{3212657D-D538-48DB-8DBE-535546E0F673}"/>
    <cellStyle name="Total 86 115 2" xfId="14558" xr:uid="{5560091B-E96C-4E27-8A46-49A2CDC1FAFF}"/>
    <cellStyle name="Total 86 116" xfId="7033" xr:uid="{C00C3354-EC5A-47DC-A3C3-4C2AFF3989DB}"/>
    <cellStyle name="Total 86 116 2" xfId="14559" xr:uid="{6D19230B-39D0-4CA6-BE59-6113424FE312}"/>
    <cellStyle name="Total 86 117" xfId="7034" xr:uid="{8F2A9FAF-5E8B-456E-AFBD-3D16906250F8}"/>
    <cellStyle name="Total 86 117 2" xfId="14560" xr:uid="{0339027B-54A8-4D50-AE44-42937709C8B1}"/>
    <cellStyle name="Total 86 118" xfId="7035" xr:uid="{13C415B8-0B62-478B-AB2F-F691B813A26D}"/>
    <cellStyle name="Total 86 118 2" xfId="14561" xr:uid="{22765A30-4E1A-4574-AAAE-9BB01AD36253}"/>
    <cellStyle name="Total 86 119" xfId="7036" xr:uid="{7857D7AA-F98F-451C-A2B3-0890CE8437A6}"/>
    <cellStyle name="Total 86 119 2" xfId="14562" xr:uid="{A4086E51-E1EB-4D8C-A8A4-B51BC981A420}"/>
    <cellStyle name="Total 86 12" xfId="7037" xr:uid="{851F7FBA-BCCD-44DD-95BC-D5BD054230F3}"/>
    <cellStyle name="Total 86 12 2" xfId="14563" xr:uid="{1F1E63B9-3C2C-4B4B-8480-2A5BBE45CC68}"/>
    <cellStyle name="Total 86 120" xfId="7038" xr:uid="{D85C6985-45D5-426C-A3B5-6DEDB6FC577F}"/>
    <cellStyle name="Total 86 120 2" xfId="14564" xr:uid="{1DB2A5A5-F213-4323-A77D-46EC55B4341A}"/>
    <cellStyle name="Total 86 121" xfId="7039" xr:uid="{68C76218-A34A-4473-A0D8-290D41276E23}"/>
    <cellStyle name="Total 86 121 2" xfId="14565" xr:uid="{5EBB210E-8DF8-48EE-AA17-2B6B31764F8A}"/>
    <cellStyle name="Total 86 122" xfId="7040" xr:uid="{9A2BBC6F-0440-4729-B405-4F8CEFE3264C}"/>
    <cellStyle name="Total 86 122 2" xfId="14566" xr:uid="{7220530B-E7D8-4128-9C1A-2D096E9181FD}"/>
    <cellStyle name="Total 86 123" xfId="7041" xr:uid="{83DDD9C8-52F3-423A-8088-DCE96CF4EEFC}"/>
    <cellStyle name="Total 86 123 2" xfId="14567" xr:uid="{4A6DBBD5-E6FD-409B-ABE6-53F0C96C9EC6}"/>
    <cellStyle name="Total 86 124" xfId="7042" xr:uid="{5F4EAFED-BF4F-4191-80FF-8F7BE203B0EE}"/>
    <cellStyle name="Total 86 124 2" xfId="14568" xr:uid="{40332F07-343F-4469-8698-2D8CAD8FEBFA}"/>
    <cellStyle name="Total 86 125" xfId="7043" xr:uid="{3E708D90-6BCC-443D-9178-B65B5A85C822}"/>
    <cellStyle name="Total 86 125 2" xfId="14569" xr:uid="{BFB6C61E-273D-49A8-A301-C891D33349DD}"/>
    <cellStyle name="Total 86 126" xfId="7044" xr:uid="{2AF45D29-3967-42D2-A337-4293F89640E7}"/>
    <cellStyle name="Total 86 126 2" xfId="14570" xr:uid="{39F811A4-3FA1-46D9-82A6-E791D1AFE4E1}"/>
    <cellStyle name="Total 86 127" xfId="7045" xr:uid="{0AF5AEC7-FA36-4E56-BCE3-E1F000D767DC}"/>
    <cellStyle name="Total 86 127 2" xfId="14571" xr:uid="{1147567D-A452-49F3-9BCB-E0742BBA25E4}"/>
    <cellStyle name="Total 86 128" xfId="7046" xr:uid="{984633BF-6695-4FC8-9949-0BBB41D38A13}"/>
    <cellStyle name="Total 86 128 2" xfId="14572" xr:uid="{EE7584F9-DE8F-4F85-A1CF-0A93283B7862}"/>
    <cellStyle name="Total 86 129" xfId="7047" xr:uid="{3515731B-DF35-4167-8D5A-FB71A8FD307E}"/>
    <cellStyle name="Total 86 129 2" xfId="14573" xr:uid="{F0D03D3D-1F04-4937-95E6-D5FEB0981972}"/>
    <cellStyle name="Total 86 13" xfId="7048" xr:uid="{E715BD02-165F-4693-9E15-BE6BF31F885E}"/>
    <cellStyle name="Total 86 13 2" xfId="14574" xr:uid="{005763C3-53D4-430B-AF57-52775877A462}"/>
    <cellStyle name="Total 86 130" xfId="7049" xr:uid="{75D5B114-9C6E-4F86-A2C3-3032030D9083}"/>
    <cellStyle name="Total 86 130 2" xfId="14575" xr:uid="{B2E7BB90-7077-4270-8AEC-76EA6A8977EE}"/>
    <cellStyle name="Total 86 131" xfId="7050" xr:uid="{216BEAB5-F0F0-4D6F-89D2-5A914AB4DA97}"/>
    <cellStyle name="Total 86 131 2" xfId="14576" xr:uid="{D759D818-05CE-412C-82A9-5B4D9667E809}"/>
    <cellStyle name="Total 86 132" xfId="7051" xr:uid="{5CB53186-DE1B-4A7B-A821-9C3CC17D9F96}"/>
    <cellStyle name="Total 86 132 2" xfId="14577" xr:uid="{4F98991E-F4E4-4B3D-A002-F2EC9457CCCC}"/>
    <cellStyle name="Total 86 133" xfId="7052" xr:uid="{F4C85D5C-E426-4148-A881-DE77A1195010}"/>
    <cellStyle name="Total 86 133 2" xfId="14578" xr:uid="{56AF3FEB-047B-4A63-A48F-DC19EDF26739}"/>
    <cellStyle name="Total 86 134" xfId="7053" xr:uid="{4302ECB8-A069-411C-8A99-91A89C7E6A5F}"/>
    <cellStyle name="Total 86 134 2" xfId="14579" xr:uid="{122BF9E1-710B-4FFF-8AD0-CE5C73256882}"/>
    <cellStyle name="Total 86 135" xfId="7054" xr:uid="{ECF45296-36CD-4B84-B859-B28A5CC60E88}"/>
    <cellStyle name="Total 86 135 2" xfId="14580" xr:uid="{A2E537CD-D66A-4070-90D9-43E5FF976124}"/>
    <cellStyle name="Total 86 136" xfId="7055" xr:uid="{1F46BE5E-91FC-4A5E-A5CA-E0122520B417}"/>
    <cellStyle name="Total 86 136 2" xfId="14581" xr:uid="{84A96CA0-8F5E-4761-8562-B87A052135C0}"/>
    <cellStyle name="Total 86 137" xfId="7056" xr:uid="{6B7180BE-8AD1-4607-9CDA-36FD7FF5E314}"/>
    <cellStyle name="Total 86 137 2" xfId="14582" xr:uid="{29BCECAA-5F2D-41BD-AE2D-9298C9B513DD}"/>
    <cellStyle name="Total 86 138" xfId="7057" xr:uid="{731A6D2A-5E69-483A-A18E-0D312DC27CC0}"/>
    <cellStyle name="Total 86 138 2" xfId="14583" xr:uid="{38482EA0-F2D6-4165-8AE0-32338F6ED371}"/>
    <cellStyle name="Total 86 139" xfId="7058" xr:uid="{00D9F022-E959-45D4-BD62-CE6B32DE041D}"/>
    <cellStyle name="Total 86 139 2" xfId="14584" xr:uid="{B8353A13-E79D-4927-B1D3-4A7F98A788B6}"/>
    <cellStyle name="Total 86 14" xfId="7059" xr:uid="{8907AC8C-311A-4652-A7C3-AFE1D3870456}"/>
    <cellStyle name="Total 86 14 2" xfId="14585" xr:uid="{DFBCD22B-EE17-4E87-A842-846D6878D211}"/>
    <cellStyle name="Total 86 140" xfId="7060" xr:uid="{57E7F31F-17CE-4979-AECC-1A6CF801D62A}"/>
    <cellStyle name="Total 86 140 2" xfId="14586" xr:uid="{4FE03F30-E546-4BC9-A1DF-39BEFE1F3E98}"/>
    <cellStyle name="Total 86 141" xfId="7061" xr:uid="{3B9D2650-F48C-45B9-A35B-4F0B5C8A4925}"/>
    <cellStyle name="Total 86 141 2" xfId="14587" xr:uid="{B9C86D21-8955-4536-8410-FDDC48CF37A4}"/>
    <cellStyle name="Total 86 142" xfId="7062" xr:uid="{AE4E546D-4D7C-443C-81BC-81B30B755007}"/>
    <cellStyle name="Total 86 142 2" xfId="14588" xr:uid="{B507E236-1FDF-42E5-8768-1B79AD122AE4}"/>
    <cellStyle name="Total 86 143" xfId="7063" xr:uid="{09029834-5445-44CC-84DA-ECBD668AA61E}"/>
    <cellStyle name="Total 86 143 2" xfId="14589" xr:uid="{FDAB80F0-782A-4B35-AEB6-0EF0E9810AAF}"/>
    <cellStyle name="Total 86 144" xfId="7064" xr:uid="{F3C054EE-0AD7-4052-8487-C7B12AAB9D86}"/>
    <cellStyle name="Total 86 144 2" xfId="14590" xr:uid="{C5EF2082-7B65-4E96-98B6-588CF50F7179}"/>
    <cellStyle name="Total 86 145" xfId="7065" xr:uid="{934B6ED9-6093-4289-8196-ADC76A943633}"/>
    <cellStyle name="Total 86 145 2" xfId="14591" xr:uid="{CDE52F0F-4AE7-40B7-8A00-A9A47DBC296A}"/>
    <cellStyle name="Total 86 146" xfId="7066" xr:uid="{745E607B-5E18-47ED-8D1C-E23C2DAAE4FC}"/>
    <cellStyle name="Total 86 146 2" xfId="14592" xr:uid="{25FE7894-9C55-491B-B085-6328ECB2540C}"/>
    <cellStyle name="Total 86 147" xfId="7067" xr:uid="{35551B33-EEFB-4258-BB91-C6E0B7F109A1}"/>
    <cellStyle name="Total 86 147 2" xfId="14593" xr:uid="{6E029EAE-8825-4799-BBC0-1069695A54C4}"/>
    <cellStyle name="Total 86 148" xfId="7068" xr:uid="{1990AA82-853E-4BE1-8890-1C36A3405FE6}"/>
    <cellStyle name="Total 86 148 2" xfId="14594" xr:uid="{56EFEC63-CC85-4D01-B159-E25292563057}"/>
    <cellStyle name="Total 86 149" xfId="7069" xr:uid="{283F8E1F-FC86-4D7A-9278-1C4D5113D20D}"/>
    <cellStyle name="Total 86 149 2" xfId="14595" xr:uid="{3C7A06DA-2512-4B11-825B-0D1E7C6B7431}"/>
    <cellStyle name="Total 86 15" xfId="7070" xr:uid="{7B5FA69E-E2A1-47CD-B81A-2DAE963AA7D1}"/>
    <cellStyle name="Total 86 15 2" xfId="14596" xr:uid="{B5E9F622-2E15-4F29-8861-4E6C4901059D}"/>
    <cellStyle name="Total 86 150" xfId="7071" xr:uid="{ED0DA3C1-75D3-4EBF-9D28-DDA19411E9F4}"/>
    <cellStyle name="Total 86 150 2" xfId="14597" xr:uid="{06B9E8AD-1EFC-4BAC-8689-42E1DC995CA0}"/>
    <cellStyle name="Total 86 151" xfId="7072" xr:uid="{4B596830-4849-4004-9117-ACE9A77C107A}"/>
    <cellStyle name="Total 86 151 2" xfId="14598" xr:uid="{0B5737A1-291B-4BF5-ADAA-6BBEABED0C30}"/>
    <cellStyle name="Total 86 152" xfId="7073" xr:uid="{B6FA8E1D-716E-4A6E-96B1-014DC1D288CE}"/>
    <cellStyle name="Total 86 152 2" xfId="14599" xr:uid="{32CBD257-9908-4F92-8B72-1930B7EB7D09}"/>
    <cellStyle name="Total 86 153" xfId="7074" xr:uid="{7ED038EE-55BE-47F4-A8F6-C4E40780B104}"/>
    <cellStyle name="Total 86 153 2" xfId="14600" xr:uid="{E9DBF034-329E-4660-9248-4564D17133AD}"/>
    <cellStyle name="Total 86 154" xfId="7075" xr:uid="{3F6DF03F-7E10-4550-87ED-465C5B703A8C}"/>
    <cellStyle name="Total 86 154 2" xfId="14601" xr:uid="{9438F423-3689-43BC-B106-E4C7EB719230}"/>
    <cellStyle name="Total 86 155" xfId="7076" xr:uid="{1644816B-B7A5-43D8-843F-741076E0C7FB}"/>
    <cellStyle name="Total 86 155 2" xfId="14602" xr:uid="{925F9AD5-516F-44BF-8B40-D52F1870AD07}"/>
    <cellStyle name="Total 86 156" xfId="7077" xr:uid="{37E32594-E980-4311-B753-6E0DEE205B9F}"/>
    <cellStyle name="Total 86 156 2" xfId="14603" xr:uid="{318BC817-1439-41F1-A275-FB4E1AFC62C4}"/>
    <cellStyle name="Total 86 157" xfId="7078" xr:uid="{695DE2CB-3A8D-4DCC-A7BE-E98C2B233C6A}"/>
    <cellStyle name="Total 86 157 2" xfId="14604" xr:uid="{DDB92013-ACC7-4443-B699-6693DAFD1F5D}"/>
    <cellStyle name="Total 86 158" xfId="7079" xr:uid="{6C386F06-1586-45D2-ACC8-281C8D352399}"/>
    <cellStyle name="Total 86 158 2" xfId="14605" xr:uid="{370B3609-52D7-4A23-A3CD-AC18B605DC48}"/>
    <cellStyle name="Total 86 159" xfId="7080" xr:uid="{92FA7E1A-819B-46DF-825B-C806E6225CC5}"/>
    <cellStyle name="Total 86 159 2" xfId="14606" xr:uid="{F84C6196-87AA-4509-812D-6C85C5FB54A9}"/>
    <cellStyle name="Total 86 16" xfId="7081" xr:uid="{51D3F857-FCC6-4B78-8B77-FCF179C0B2E5}"/>
    <cellStyle name="Total 86 16 2" xfId="14607" xr:uid="{4F42D4F2-E2A8-405C-A484-485DBA81125C}"/>
    <cellStyle name="Total 86 160" xfId="7082" xr:uid="{6B1B85AE-23D9-443F-9E9C-D204092055CA}"/>
    <cellStyle name="Total 86 160 2" xfId="14608" xr:uid="{A348E0D1-8B78-449A-9053-87123111579C}"/>
    <cellStyle name="Total 86 161" xfId="7083" xr:uid="{D04141BC-FE88-4D8B-9E58-628F304B885C}"/>
    <cellStyle name="Total 86 161 2" xfId="14609" xr:uid="{87595720-FFEB-4B88-A8B1-1543FE213132}"/>
    <cellStyle name="Total 86 162" xfId="7084" xr:uid="{A4DF5FD5-A5D1-47AA-ACD7-4C6065ED6734}"/>
    <cellStyle name="Total 86 162 2" xfId="14610" xr:uid="{B604E559-E547-434C-98CD-C1D26B266FD4}"/>
    <cellStyle name="Total 86 163" xfId="7085" xr:uid="{2F3B6875-894F-4E46-A85F-C50406119730}"/>
    <cellStyle name="Total 86 163 2" xfId="14611" xr:uid="{983C0797-9803-465C-990F-787C925F5E55}"/>
    <cellStyle name="Total 86 164" xfId="7086" xr:uid="{18D0D318-44E4-4C21-9188-4F648C999051}"/>
    <cellStyle name="Total 86 164 2" xfId="14612" xr:uid="{45C17865-ED95-4D54-A6BE-5DBE8E234931}"/>
    <cellStyle name="Total 86 165" xfId="7087" xr:uid="{7F494554-6D36-4049-94FF-22BD30EDC8E8}"/>
    <cellStyle name="Total 86 165 2" xfId="14613" xr:uid="{254C1CBD-A699-4B35-8D55-9952B9989DBF}"/>
    <cellStyle name="Total 86 166" xfId="7088" xr:uid="{7ECABA01-9D5A-4CE2-A06E-0DEFFD51A052}"/>
    <cellStyle name="Total 86 166 2" xfId="14614" xr:uid="{A4D8D7EA-30E2-4B98-9015-D1D2D9429669}"/>
    <cellStyle name="Total 86 167" xfId="7089" xr:uid="{84870CE8-B39E-4756-854F-441B768669B0}"/>
    <cellStyle name="Total 86 167 2" xfId="14615" xr:uid="{6B0C49FD-D8D9-4FCC-8532-8D0FEBCE9D73}"/>
    <cellStyle name="Total 86 168" xfId="7090" xr:uid="{C520A31C-3D9E-499D-B244-4AC538048A41}"/>
    <cellStyle name="Total 86 168 2" xfId="14616" xr:uid="{FCBFEF6A-64A3-4C8B-B5B6-147ABFDC5B29}"/>
    <cellStyle name="Total 86 169" xfId="7091" xr:uid="{8CAB51C6-9251-47A6-A2DB-A66286856F9A}"/>
    <cellStyle name="Total 86 169 2" xfId="14617" xr:uid="{CA4C6BB3-8E84-424C-BDD9-27B75572C3BC}"/>
    <cellStyle name="Total 86 17" xfId="7092" xr:uid="{03226A6E-7256-49F6-AE5F-27A14F66AFA0}"/>
    <cellStyle name="Total 86 17 2" xfId="14618" xr:uid="{C925BAAB-1A59-4269-910E-44E0F147694F}"/>
    <cellStyle name="Total 86 170" xfId="7093" xr:uid="{BEAB8206-147A-4BC5-A5F2-96A9D0DD9F92}"/>
    <cellStyle name="Total 86 170 2" xfId="14619" xr:uid="{6C5FB841-5831-4D52-BA32-47A423C81BC2}"/>
    <cellStyle name="Total 86 171" xfId="7094" xr:uid="{45E12046-0043-414F-BEC9-676380AC1A26}"/>
    <cellStyle name="Total 86 171 2" xfId="14620" xr:uid="{0B87447B-A198-49BC-8F06-4C0BD85D73C4}"/>
    <cellStyle name="Total 86 172" xfId="7095" xr:uid="{C3825FFD-7348-45BD-85A4-FED28BDDB2C3}"/>
    <cellStyle name="Total 86 172 2" xfId="14621" xr:uid="{95831099-B795-4F84-9DBD-1C6267460CC6}"/>
    <cellStyle name="Total 86 173" xfId="7096" xr:uid="{3D46A0C3-B1D9-478C-8A99-25A6C35A695D}"/>
    <cellStyle name="Total 86 173 2" xfId="14622" xr:uid="{66CBC2B4-9C0D-49E5-881F-DF1B1FBE5605}"/>
    <cellStyle name="Total 86 174" xfId="7097" xr:uid="{73721C6F-D055-42BD-8062-1AF98EC8E905}"/>
    <cellStyle name="Total 86 174 2" xfId="14623" xr:uid="{882C4DEF-9C08-416E-A651-158A34A08321}"/>
    <cellStyle name="Total 86 175" xfId="7098" xr:uid="{A372D71C-4404-483F-9850-0A521ADEEC58}"/>
    <cellStyle name="Total 86 175 2" xfId="14624" xr:uid="{3769346E-1BEC-42C5-88CD-1D552744F63A}"/>
    <cellStyle name="Total 86 176" xfId="7099" xr:uid="{F11098BA-D4B2-4E71-83B2-55F560A1A06D}"/>
    <cellStyle name="Total 86 176 2" xfId="14625" xr:uid="{F9BA6A58-814A-4A7C-AA78-8B6091DAE007}"/>
    <cellStyle name="Total 86 177" xfId="7100" xr:uid="{0C41861C-78F1-4646-AAC9-D77A6592DB4F}"/>
    <cellStyle name="Total 86 177 2" xfId="14626" xr:uid="{2BAB4A84-4A95-4FA6-80E0-E7C62D5C5F45}"/>
    <cellStyle name="Total 86 178" xfId="7101" xr:uid="{5976EEFD-4760-490C-A315-220CCB4D7C40}"/>
    <cellStyle name="Total 86 178 2" xfId="14627" xr:uid="{6DA85A0C-FC9F-462D-8BB6-9C7E5437A953}"/>
    <cellStyle name="Total 86 179" xfId="7102" xr:uid="{39907A8A-B227-4001-818A-5453D2D818B8}"/>
    <cellStyle name="Total 86 179 2" xfId="14628" xr:uid="{6C133A4A-D6CA-481A-AC68-CA28970F6FD7}"/>
    <cellStyle name="Total 86 18" xfId="7103" xr:uid="{BCB2DBB3-F0FC-4791-92AF-9A37CB16654D}"/>
    <cellStyle name="Total 86 18 2" xfId="14629" xr:uid="{F4CD9B82-102D-495D-8BB7-8A023AD18768}"/>
    <cellStyle name="Total 86 180" xfId="7104" xr:uid="{9FB88680-6340-41AC-B114-C05E5DCE1954}"/>
    <cellStyle name="Total 86 180 2" xfId="14630" xr:uid="{568D0EB9-5883-4531-BC2A-1E97C6436139}"/>
    <cellStyle name="Total 86 181" xfId="7105" xr:uid="{A36A19E2-7F5C-432E-BC41-20D4E84A70AB}"/>
    <cellStyle name="Total 86 181 2" xfId="14631" xr:uid="{5FEC367E-47AB-4C6A-8946-CD413DDF30BD}"/>
    <cellStyle name="Total 86 182" xfId="7106" xr:uid="{85532058-E3E3-4EE6-AA20-011D9A303448}"/>
    <cellStyle name="Total 86 182 2" xfId="14632" xr:uid="{F2DCDC07-9D62-421F-A52E-5F7F9A526C0D}"/>
    <cellStyle name="Total 86 183" xfId="7107" xr:uid="{6163E61B-0957-49A8-8F7A-B06087DBB6FA}"/>
    <cellStyle name="Total 86 183 2" xfId="14633" xr:uid="{13E0FC65-C818-439B-9091-3C9ECE55E380}"/>
    <cellStyle name="Total 86 184" xfId="7108" xr:uid="{7B2F1575-1B31-41DB-AED6-2086593E3706}"/>
    <cellStyle name="Total 86 184 2" xfId="14634" xr:uid="{9EB34ECB-E2B2-41CC-9CCA-55707B57DB9F}"/>
    <cellStyle name="Total 86 185" xfId="7109" xr:uid="{DBB3DC14-0AA9-48CC-B91C-CB7E22F0F935}"/>
    <cellStyle name="Total 86 185 2" xfId="14635" xr:uid="{39547F96-3C57-4EB2-8B74-9A437232AA07}"/>
    <cellStyle name="Total 86 186" xfId="7110" xr:uid="{F76E855C-FB3E-4D23-B946-CAF0799B9982}"/>
    <cellStyle name="Total 86 186 2" xfId="14636" xr:uid="{1B0CA1A9-1692-4D89-967C-4B720F98D260}"/>
    <cellStyle name="Total 86 187" xfId="7111" xr:uid="{11DAAD54-E4DB-4689-985E-F371F92FBBA8}"/>
    <cellStyle name="Total 86 187 2" xfId="14637" xr:uid="{66657C99-AF57-4ECC-8588-E581CDCE7591}"/>
    <cellStyle name="Total 86 188" xfId="7112" xr:uid="{9147BEA1-B8C6-4BED-AD59-B6ACD2B7F687}"/>
    <cellStyle name="Total 86 188 2" xfId="14638" xr:uid="{8E599789-9260-4FA6-9744-626AE0A43054}"/>
    <cellStyle name="Total 86 189" xfId="7113" xr:uid="{3BE4D75E-28FC-4A5B-98E1-28D745B160F2}"/>
    <cellStyle name="Total 86 189 2" xfId="14639" xr:uid="{49638618-1167-4B3D-9B20-606375496640}"/>
    <cellStyle name="Total 86 19" xfId="7114" xr:uid="{3C177C2C-5D4E-44FB-944B-D187AB5B0613}"/>
    <cellStyle name="Total 86 19 2" xfId="14640" xr:uid="{5440B01E-5EA4-46A4-A371-F5022D938FD6}"/>
    <cellStyle name="Total 86 190" xfId="7115" xr:uid="{D22743F3-72C5-45EE-8D93-0910514057F6}"/>
    <cellStyle name="Total 86 190 2" xfId="14641" xr:uid="{1996E558-92F4-49AE-89BA-8A26B0AA8702}"/>
    <cellStyle name="Total 86 191" xfId="7116" xr:uid="{0A3020A8-839E-42C4-BCB4-AD11999509C3}"/>
    <cellStyle name="Total 86 191 2" xfId="14642" xr:uid="{5E007818-08CF-4892-8FDB-1D50D6ADB3FB}"/>
    <cellStyle name="Total 86 192" xfId="7117" xr:uid="{0BED96BA-749E-4BF1-975B-CFF58FCF2E0A}"/>
    <cellStyle name="Total 86 192 2" xfId="14643" xr:uid="{F67608C1-7CD3-405F-9439-AC11172B21F4}"/>
    <cellStyle name="Total 86 193" xfId="7118" xr:uid="{C9F4DF1A-4267-4B5A-9746-BF5875A40960}"/>
    <cellStyle name="Total 86 193 2" xfId="14644" xr:uid="{620F4DB5-E29D-4315-B7B7-687361A83C85}"/>
    <cellStyle name="Total 86 194" xfId="7119" xr:uid="{8AE36722-A9BE-48EF-8C3F-21927E4E2100}"/>
    <cellStyle name="Total 86 194 2" xfId="14645" xr:uid="{25250374-8A05-4386-A50B-F7B463AE2D16}"/>
    <cellStyle name="Total 86 195" xfId="7120" xr:uid="{AF1C23ED-D94C-4B1D-A1EA-5C8E3E897FB1}"/>
    <cellStyle name="Total 86 195 2" xfId="14646" xr:uid="{500B6EB5-75C8-4508-8850-F135AD506EF0}"/>
    <cellStyle name="Total 86 196" xfId="7121" xr:uid="{FC9CA648-BCF7-427D-AC50-B535470988D2}"/>
    <cellStyle name="Total 86 196 2" xfId="14647" xr:uid="{6C182978-B58B-4ED3-9AD3-C32249AB1265}"/>
    <cellStyle name="Total 86 197" xfId="7122" xr:uid="{DC7539AF-5F85-4155-81EC-054BAE099CF6}"/>
    <cellStyle name="Total 86 197 2" xfId="14648" xr:uid="{FBAA26BF-C50D-4786-880C-93F52E2BADF4}"/>
    <cellStyle name="Total 86 198" xfId="7123" xr:uid="{6523BB4D-FC3A-49F8-A2AD-DC98C0016ABF}"/>
    <cellStyle name="Total 86 198 2" xfId="14649" xr:uid="{639458A4-98BD-4589-A9C1-E2B4D57C1295}"/>
    <cellStyle name="Total 86 199" xfId="7124" xr:uid="{0A2B40EF-A857-4785-9992-15F35D786406}"/>
    <cellStyle name="Total 86 199 2" xfId="14650" xr:uid="{005A1289-C281-4A39-968C-FD33290DA3C5}"/>
    <cellStyle name="Total 86 2" xfId="7125" xr:uid="{D1EF1217-0613-4314-BD97-8F4FBD76B74E}"/>
    <cellStyle name="Total 86 2 2" xfId="14651" xr:uid="{259D3F98-965F-49DB-B0E4-831B05C87075}"/>
    <cellStyle name="Total 86 20" xfId="7126" xr:uid="{6796117F-8B8C-4049-A2B7-89B369D1D81D}"/>
    <cellStyle name="Total 86 20 2" xfId="14652" xr:uid="{0887E0A6-7508-4915-A32D-26CE9A3716B7}"/>
    <cellStyle name="Total 86 200" xfId="7127" xr:uid="{7721B6F0-0891-4ACA-B654-E4F75D18D641}"/>
    <cellStyle name="Total 86 200 2" xfId="14653" xr:uid="{4676D2B4-E970-4BEF-8F8F-68BC64C39508}"/>
    <cellStyle name="Total 86 201" xfId="7128" xr:uid="{37F6ED92-D3AE-4648-867B-ED1BE23A3664}"/>
    <cellStyle name="Total 86 201 2" xfId="14654" xr:uid="{DDB4553B-41E1-43F6-A75B-16EA4B40E6EB}"/>
    <cellStyle name="Total 86 202" xfId="7129" xr:uid="{09A73FEA-4375-4CDE-943D-BBFB9FAA829D}"/>
    <cellStyle name="Total 86 202 2" xfId="14655" xr:uid="{639DECA9-9894-4BE1-AC2B-1B680B1E31F5}"/>
    <cellStyle name="Total 86 203" xfId="7130" xr:uid="{C2C4E7E3-4E50-4043-BE36-891EF9E68213}"/>
    <cellStyle name="Total 86 203 2" xfId="14656" xr:uid="{6B2CC01E-909F-4AD7-8082-573B5B0D959C}"/>
    <cellStyle name="Total 86 204" xfId="7131" xr:uid="{199F76A4-9829-44E2-987F-D00B9B59E060}"/>
    <cellStyle name="Total 86 204 2" xfId="14657" xr:uid="{521F2419-21FE-48D7-B8DD-A22AC9FF7D40}"/>
    <cellStyle name="Total 86 205" xfId="7132" xr:uid="{93B611C2-B625-42B5-BE45-B76D707A60B1}"/>
    <cellStyle name="Total 86 205 2" xfId="14658" xr:uid="{D6E04335-40EF-4D50-B795-DFB48BBE62E0}"/>
    <cellStyle name="Total 86 206" xfId="7133" xr:uid="{7EB076E7-051F-42A0-97B9-1CAE430DF96A}"/>
    <cellStyle name="Total 86 206 2" xfId="14659" xr:uid="{F9C0BF9B-7A9D-4DB6-9F8A-3CED68DEB0AF}"/>
    <cellStyle name="Total 86 207" xfId="7134" xr:uid="{FB2BA91A-50C8-4FEA-B928-D959F87EF1A7}"/>
    <cellStyle name="Total 86 207 2" xfId="14660" xr:uid="{D9097A58-FD15-4FED-A5DD-8E463D5E9768}"/>
    <cellStyle name="Total 86 208" xfId="7135" xr:uid="{4B817901-F911-4DCE-A600-FA2C38441CC0}"/>
    <cellStyle name="Total 86 208 2" xfId="14661" xr:uid="{B28087DC-ED39-4F6F-9118-6775F16D180A}"/>
    <cellStyle name="Total 86 209" xfId="7136" xr:uid="{66E846A4-1CF8-441C-8C49-606B6080A870}"/>
    <cellStyle name="Total 86 209 2" xfId="14662" xr:uid="{210222B2-2C81-4EFF-99F1-9BAD18A6161A}"/>
    <cellStyle name="Total 86 21" xfId="7137" xr:uid="{F493E612-E8AF-493A-AADF-13CBA470C033}"/>
    <cellStyle name="Total 86 21 2" xfId="14663" xr:uid="{7046A5D3-3061-48FD-9231-7ABA09F7D9DE}"/>
    <cellStyle name="Total 86 210" xfId="7138" xr:uid="{7A260CA5-B873-4D95-8326-72937B165F2E}"/>
    <cellStyle name="Total 86 210 2" xfId="14664" xr:uid="{FB1FBA59-D159-40B5-A803-B6060543567C}"/>
    <cellStyle name="Total 86 211" xfId="7139" xr:uid="{256CC3DC-8838-45A3-8912-29BB88DEF091}"/>
    <cellStyle name="Total 86 211 2" xfId="14665" xr:uid="{17C4AA5B-BD55-419A-ADBA-930E6BAE55AF}"/>
    <cellStyle name="Total 86 212" xfId="7140" xr:uid="{4E794BD2-9EF1-450F-8087-83C75A60C0C0}"/>
    <cellStyle name="Total 86 212 2" xfId="14666" xr:uid="{31D3B2F8-009D-4557-99A6-BD5DF15CD460}"/>
    <cellStyle name="Total 86 213" xfId="7141" xr:uid="{D7AF17C3-D9B3-49BB-AC4B-65262D31B759}"/>
    <cellStyle name="Total 86 213 2" xfId="14667" xr:uid="{CFF23A30-3440-4DE1-A3D5-B7E59EF4FB8C}"/>
    <cellStyle name="Total 86 214" xfId="7142" xr:uid="{BE0383EC-C983-44FD-BD5B-E8738F7B845E}"/>
    <cellStyle name="Total 86 214 2" xfId="14668" xr:uid="{E984498E-398D-4AB8-82BE-030C3C21AB25}"/>
    <cellStyle name="Total 86 215" xfId="7143" xr:uid="{B9AD034F-268E-4186-9971-C522A5033B60}"/>
    <cellStyle name="Total 86 215 2" xfId="14669" xr:uid="{1B9314D6-36C8-4D8D-A0B3-D7E60F9C650F}"/>
    <cellStyle name="Total 86 216" xfId="7144" xr:uid="{1EE6173D-9891-4D2E-B928-5CC185295A05}"/>
    <cellStyle name="Total 86 216 2" xfId="14670" xr:uid="{145D8E88-8813-45A7-BF9B-2B7A03FBCFDD}"/>
    <cellStyle name="Total 86 217" xfId="7145" xr:uid="{8731E5E2-0807-462B-B52C-2DCDCAC6AEDC}"/>
    <cellStyle name="Total 86 217 2" xfId="14671" xr:uid="{C11B2E70-44E5-43BA-8DE0-66CF9C843C87}"/>
    <cellStyle name="Total 86 218" xfId="7146" xr:uid="{19432076-9F47-422F-80FE-C519C3669617}"/>
    <cellStyle name="Total 86 218 2" xfId="14672" xr:uid="{E1ECBC17-3609-47CB-A701-2CB558C38AFA}"/>
    <cellStyle name="Total 86 219" xfId="7147" xr:uid="{E3323034-2384-40F1-BC3C-8A516E18924E}"/>
    <cellStyle name="Total 86 219 2" xfId="14673" xr:uid="{31918A4D-6530-48DD-8762-BFD2A54DFF0F}"/>
    <cellStyle name="Total 86 22" xfId="7148" xr:uid="{22F53EE7-119E-4971-BE9E-A54DF939A8D1}"/>
    <cellStyle name="Total 86 22 2" xfId="14674" xr:uid="{F56649DD-40B1-4438-95FF-D13CA6369034}"/>
    <cellStyle name="Total 86 220" xfId="7149" xr:uid="{6771353B-BFBE-447F-9852-FA646EDA0AB4}"/>
    <cellStyle name="Total 86 220 2" xfId="14675" xr:uid="{D5930715-4940-4474-A37D-0A3D51E85778}"/>
    <cellStyle name="Total 86 221" xfId="7150" xr:uid="{3F0E71EA-978D-46A3-95D8-F6FCE002A2FA}"/>
    <cellStyle name="Total 86 221 2" xfId="14676" xr:uid="{6415E609-03D2-433E-A5EB-25D0ACD726C0}"/>
    <cellStyle name="Total 86 222" xfId="7151" xr:uid="{48D54D2F-A9D6-4B9E-A860-3A5B9B6C1262}"/>
    <cellStyle name="Total 86 222 2" xfId="14677" xr:uid="{A4D3AFA8-7583-41A1-9DED-2F712B6D190E}"/>
    <cellStyle name="Total 86 223" xfId="7152" xr:uid="{F3F69EAD-BFE9-45C9-A886-8F4F50299E66}"/>
    <cellStyle name="Total 86 223 2" xfId="14678" xr:uid="{F8FE7744-8513-40BC-8CB5-8DF70FA41ABB}"/>
    <cellStyle name="Total 86 224" xfId="7153" xr:uid="{3F34E42D-99D6-4D47-BD11-939DAE681240}"/>
    <cellStyle name="Total 86 224 2" xfId="14679" xr:uid="{D94A665D-AF34-40AE-88D5-BB99C41E8841}"/>
    <cellStyle name="Total 86 225" xfId="7154" xr:uid="{C608EAD9-E767-4126-8F25-0E484A025F99}"/>
    <cellStyle name="Total 86 225 2" xfId="14680" xr:uid="{3DECA6C6-75E7-43D2-948B-3EC08980167C}"/>
    <cellStyle name="Total 86 226" xfId="7155" xr:uid="{79114179-127C-4EF5-9BFE-062DEBF0EFAF}"/>
    <cellStyle name="Total 86 226 2" xfId="14681" xr:uid="{E5614CED-F219-4997-BAF7-516C706CE524}"/>
    <cellStyle name="Total 86 227" xfId="7156" xr:uid="{FEFAFB53-EF6F-4FEE-802E-695A388B5EC7}"/>
    <cellStyle name="Total 86 227 2" xfId="14682" xr:uid="{6C72795B-4643-4C37-A4E5-FAD6F1729DBE}"/>
    <cellStyle name="Total 86 228" xfId="7157" xr:uid="{82923DD8-6317-4F46-8169-770D7B5A781A}"/>
    <cellStyle name="Total 86 228 2" xfId="14683" xr:uid="{46D0EBD6-BB83-42E9-98EF-C44A36ECB812}"/>
    <cellStyle name="Total 86 229" xfId="7158" xr:uid="{E05BEB31-DE09-49DE-805D-52BCEA294EC7}"/>
    <cellStyle name="Total 86 229 2" xfId="14684" xr:uid="{0A8A15EB-2618-4BE7-BEEF-4D8375916761}"/>
    <cellStyle name="Total 86 23" xfId="7159" xr:uid="{9C1FA2BA-F9BC-4711-AB29-40974606B576}"/>
    <cellStyle name="Total 86 23 2" xfId="14685" xr:uid="{E78C33B1-74E4-449D-BB8A-E603854E084A}"/>
    <cellStyle name="Total 86 230" xfId="7160" xr:uid="{321AC7FD-1A1D-401B-9F27-828211C1CABF}"/>
    <cellStyle name="Total 86 230 2" xfId="14686" xr:uid="{BD055A39-1CC2-494B-9DEC-DD54EDF165CE}"/>
    <cellStyle name="Total 86 231" xfId="7161" xr:uid="{940048ED-0355-492B-99A5-2B60B559802F}"/>
    <cellStyle name="Total 86 231 2" xfId="14687" xr:uid="{FC9C09E3-480D-4004-919A-2DE676712B18}"/>
    <cellStyle name="Total 86 232" xfId="7162" xr:uid="{92B83B3E-163A-4A23-8CFB-7E95D3210AFA}"/>
    <cellStyle name="Total 86 232 2" xfId="14688" xr:uid="{225BDDCF-F9E4-4E19-B2E7-BDB64B15EAA2}"/>
    <cellStyle name="Total 86 233" xfId="7163" xr:uid="{A0B2DC55-5798-4E3F-A3BE-C7626EB1C3D7}"/>
    <cellStyle name="Total 86 233 2" xfId="14689" xr:uid="{243C86E7-2079-4B78-BA7A-D4418C7BA439}"/>
    <cellStyle name="Total 86 234" xfId="7164" xr:uid="{F4B4EEB6-DCCA-405A-9DA2-B54F4A096F76}"/>
    <cellStyle name="Total 86 234 2" xfId="14690" xr:uid="{89E956EE-FF65-4D80-8E5D-66D9C536AF41}"/>
    <cellStyle name="Total 86 235" xfId="7165" xr:uid="{927DA539-22EF-472E-9B89-7E92950DA352}"/>
    <cellStyle name="Total 86 235 2" xfId="14691" xr:uid="{23FAFBE0-3557-488E-933C-D6609FE09F94}"/>
    <cellStyle name="Total 86 236" xfId="7166" xr:uid="{D7ADD4D0-8202-42C2-ADE7-D1D8A650CE08}"/>
    <cellStyle name="Total 86 236 2" xfId="14692" xr:uid="{51E58FF2-FB9E-42B0-ADB4-363AD0502A62}"/>
    <cellStyle name="Total 86 237" xfId="7167" xr:uid="{E2CE43F0-35A8-4C03-9D55-7FB7699E4703}"/>
    <cellStyle name="Total 86 237 2" xfId="14693" xr:uid="{E570F623-4CFD-4489-865D-E0A86DCA24EB}"/>
    <cellStyle name="Total 86 238" xfId="7168" xr:uid="{87A922C9-BE8C-4C14-B0A4-F248FC7F9E90}"/>
    <cellStyle name="Total 86 238 2" xfId="14694" xr:uid="{F04F1848-6BD6-42FE-BBD9-A402EF7543D5}"/>
    <cellStyle name="Total 86 239" xfId="7169" xr:uid="{DB551B57-39BB-4BB5-B74A-37FC7BC25F6C}"/>
    <cellStyle name="Total 86 239 2" xfId="14695" xr:uid="{6DCEF4CD-F17B-4AC2-AAC5-243F854E9859}"/>
    <cellStyle name="Total 86 24" xfId="7170" xr:uid="{D8049FE2-CCBF-46DC-95A5-B55181CF3915}"/>
    <cellStyle name="Total 86 24 2" xfId="14696" xr:uid="{9ABB57D2-7E53-4A62-B4BF-CEDE63D73ACC}"/>
    <cellStyle name="Total 86 240" xfId="7171" xr:uid="{F6BB1A7F-6C0A-4C43-9EC4-568CFFB53B0C}"/>
    <cellStyle name="Total 86 240 2" xfId="14697" xr:uid="{D98213C4-0042-41DC-AFFA-9909744AE170}"/>
    <cellStyle name="Total 86 241" xfId="7172" xr:uid="{DAF17108-950E-4CD0-9B65-0435D8BF37CD}"/>
    <cellStyle name="Total 86 241 2" xfId="14698" xr:uid="{FF27CB7A-00D4-476F-860A-BD09898CB484}"/>
    <cellStyle name="Total 86 242" xfId="7173" xr:uid="{6C4AB5F2-26EE-449B-93CA-BA91D5837222}"/>
    <cellStyle name="Total 86 242 2" xfId="14699" xr:uid="{AA1C611F-F313-4370-B8E4-670F5CFD1AA0}"/>
    <cellStyle name="Total 86 243" xfId="7174" xr:uid="{A8E15A9C-188B-4252-95DE-B7EFAFAEB5BA}"/>
    <cellStyle name="Total 86 243 2" xfId="14700" xr:uid="{FB5236E9-C4A2-49CA-86A4-033F10840139}"/>
    <cellStyle name="Total 86 244" xfId="7175" xr:uid="{38FA8DC0-2442-4540-B52B-35E43E4E0B92}"/>
    <cellStyle name="Total 86 244 2" xfId="14701" xr:uid="{CCFF3114-5D7F-4060-945C-5103F59FF9F6}"/>
    <cellStyle name="Total 86 245" xfId="7176" xr:uid="{8E0EE308-AC91-4742-8664-3ECE792F2B3A}"/>
    <cellStyle name="Total 86 245 2" xfId="14702" xr:uid="{6063BC6E-C028-49E3-9E97-CC05BE84CAE2}"/>
    <cellStyle name="Total 86 246" xfId="7177" xr:uid="{4EC843B7-E03D-4F33-9A10-306BC19DA9AF}"/>
    <cellStyle name="Total 86 246 2" xfId="14703" xr:uid="{0A3DF7DC-3559-40AC-9F42-B5763BCF1046}"/>
    <cellStyle name="Total 86 247" xfId="7178" xr:uid="{61507BA4-A396-4004-B310-6079498E857F}"/>
    <cellStyle name="Total 86 247 2" xfId="14704" xr:uid="{B1D8A7C7-96F0-4F59-B34F-24F5657E9E22}"/>
    <cellStyle name="Total 86 248" xfId="7179" xr:uid="{97B718EB-9519-45D9-8C65-3F886AA86679}"/>
    <cellStyle name="Total 86 248 2" xfId="14705" xr:uid="{3D3BAF70-175F-424C-BE60-91BE39EF1567}"/>
    <cellStyle name="Total 86 249" xfId="7180" xr:uid="{D8077019-78BA-454C-9345-29C70361C6F8}"/>
    <cellStyle name="Total 86 249 2" xfId="14706" xr:uid="{4142510C-70C6-4221-8103-32E6A9ABD43E}"/>
    <cellStyle name="Total 86 25" xfId="7181" xr:uid="{1275A62D-87E9-4860-BC34-8566F44F45A5}"/>
    <cellStyle name="Total 86 25 2" xfId="14707" xr:uid="{5CB6B57A-8F37-4671-AA69-83C3F50357D4}"/>
    <cellStyle name="Total 86 250" xfId="7182" xr:uid="{E06DD53F-37DC-408F-9493-D7D79189E502}"/>
    <cellStyle name="Total 86 250 2" xfId="14708" xr:uid="{BA11C813-52C1-4267-8A3D-698C30EE7092}"/>
    <cellStyle name="Total 86 251" xfId="7183" xr:uid="{E8E13534-F626-4A15-A1CC-7BDEFD7CFF7A}"/>
    <cellStyle name="Total 86 251 2" xfId="14709" xr:uid="{CBD379A4-3222-48FC-85B1-0E8E8D2FFCA4}"/>
    <cellStyle name="Total 86 252" xfId="7184" xr:uid="{1666721C-F9FF-4869-A837-8451EC64E158}"/>
    <cellStyle name="Total 86 252 2" xfId="14710" xr:uid="{F13BD553-9C03-430B-93C6-47DC07F436A5}"/>
    <cellStyle name="Total 86 253" xfId="7185" xr:uid="{E8EEED3D-F4E2-40AD-A75D-628F7B406965}"/>
    <cellStyle name="Total 86 253 2" xfId="14711" xr:uid="{E83F66A8-AB8A-417D-8268-074011C5295A}"/>
    <cellStyle name="Total 86 254" xfId="7186" xr:uid="{B1A58A61-8771-463A-BFED-8CAADC2F6004}"/>
    <cellStyle name="Total 86 254 2" xfId="14712" xr:uid="{D5115B28-5A8E-4901-A6AF-2EB533479B89}"/>
    <cellStyle name="Total 86 255" xfId="7187" xr:uid="{9D8CB734-370D-420A-9DBD-EAF5CE9316A7}"/>
    <cellStyle name="Total 86 255 2" xfId="14713" xr:uid="{F8EE43D7-D336-467B-A13F-9888E8CF2BE0}"/>
    <cellStyle name="Total 86 256" xfId="14540" xr:uid="{FD718D6A-F669-4408-A927-C9C7EE29CC83}"/>
    <cellStyle name="Total 86 26" xfId="7188" xr:uid="{220973AD-3942-401D-BAA9-EDC2022A33D0}"/>
    <cellStyle name="Total 86 26 2" xfId="14714" xr:uid="{71BE8F09-B5DF-4BD6-8464-7BE2830E0542}"/>
    <cellStyle name="Total 86 27" xfId="7189" xr:uid="{7EE45BB5-295C-4C30-971A-DFACD28751DA}"/>
    <cellStyle name="Total 86 27 2" xfId="14715" xr:uid="{443CE652-6583-483D-8BF7-0F4FC09A04A3}"/>
    <cellStyle name="Total 86 28" xfId="7190" xr:uid="{E437FF1E-0CC8-4C89-BD0E-36654517B960}"/>
    <cellStyle name="Total 86 28 2" xfId="14716" xr:uid="{33CA90E2-FAA8-45DA-BD59-B1DC4C8016F4}"/>
    <cellStyle name="Total 86 29" xfId="7191" xr:uid="{D15D90CE-CDC7-4E8B-98EF-B336E5ADE0A0}"/>
    <cellStyle name="Total 86 29 2" xfId="14717" xr:uid="{C56A583B-AAC4-44DE-A3FF-D741D02ED474}"/>
    <cellStyle name="Total 86 3" xfId="7192" xr:uid="{B5D33274-58DB-4750-9CC2-EE80FF27F284}"/>
    <cellStyle name="Total 86 3 2" xfId="14718" xr:uid="{2A1E9958-0B2C-4BF2-95EC-8BCD16EBD007}"/>
    <cellStyle name="Total 86 30" xfId="7193" xr:uid="{79ABB1FB-F0BF-426E-88D9-592337C73CC2}"/>
    <cellStyle name="Total 86 30 2" xfId="14719" xr:uid="{D9D35617-70C7-4866-99B8-B1F47D29C316}"/>
    <cellStyle name="Total 86 31" xfId="7194" xr:uid="{E120C7AC-5BA0-4E0C-9C2E-DFE73AD69CF2}"/>
    <cellStyle name="Total 86 31 2" xfId="14720" xr:uid="{5A04FBC7-A19B-47C4-83F3-2E6746984092}"/>
    <cellStyle name="Total 86 32" xfId="7195" xr:uid="{866B0647-7FEE-4E1E-9AD1-AAD508BBCDA5}"/>
    <cellStyle name="Total 86 32 2" xfId="14721" xr:uid="{0647840C-4D9F-40A0-94B2-10A322079196}"/>
    <cellStyle name="Total 86 33" xfId="7196" xr:uid="{C3004859-2883-4028-92F6-33B157D4B7CA}"/>
    <cellStyle name="Total 86 33 2" xfId="14722" xr:uid="{D1F7FDC5-EF1F-4EA7-9619-F7DB15E89C1F}"/>
    <cellStyle name="Total 86 34" xfId="7197" xr:uid="{495320F8-C45A-479B-810E-B407C72A51DB}"/>
    <cellStyle name="Total 86 34 2" xfId="14723" xr:uid="{66E44EEC-5652-4D42-9B30-8D2FE2EFFC45}"/>
    <cellStyle name="Total 86 35" xfId="7198" xr:uid="{1284CE6C-986A-4807-9B7A-7FB3EA99C7F7}"/>
    <cellStyle name="Total 86 35 2" xfId="14724" xr:uid="{F4C2A9D6-B191-44BE-B7A1-C914C748454E}"/>
    <cellStyle name="Total 86 36" xfId="7199" xr:uid="{B18F25F7-821B-43DE-AE5F-1A4A8CBE7123}"/>
    <cellStyle name="Total 86 36 2" xfId="14725" xr:uid="{77F37F04-676C-4829-B0F3-FF3753E7E91C}"/>
    <cellStyle name="Total 86 37" xfId="7200" xr:uid="{795A717A-CA06-46ED-8B66-1607A01A006E}"/>
    <cellStyle name="Total 86 37 2" xfId="14726" xr:uid="{C012CDCB-236E-4B8C-A06E-2DD4F48573AA}"/>
    <cellStyle name="Total 86 38" xfId="7201" xr:uid="{C76D4ED3-BEBA-4B47-BECE-FC1E03130842}"/>
    <cellStyle name="Total 86 38 2" xfId="14727" xr:uid="{FF618D7F-1975-42E5-AEE8-BE6EA2779E8E}"/>
    <cellStyle name="Total 86 39" xfId="7202" xr:uid="{76387B9F-CE5F-40A9-90CB-53A26576DB0A}"/>
    <cellStyle name="Total 86 39 2" xfId="14728" xr:uid="{28B20E9E-77E2-4A1C-9F2A-D6D1E9AB8FD2}"/>
    <cellStyle name="Total 86 4" xfId="7203" xr:uid="{0051E345-3C38-45C7-8BB3-A1D4AD663EA7}"/>
    <cellStyle name="Total 86 4 2" xfId="14729" xr:uid="{37AA5485-0452-4E3E-88CD-6A28DDD6953D}"/>
    <cellStyle name="Total 86 40" xfId="7204" xr:uid="{2F9CB303-6B3B-4CFA-A31C-D96C75F48AF7}"/>
    <cellStyle name="Total 86 40 2" xfId="14730" xr:uid="{71E2D341-B9A0-4BD2-A1EC-37754F1B8511}"/>
    <cellStyle name="Total 86 41" xfId="7205" xr:uid="{81A1E87A-18BD-4E72-A238-46579B3F1C40}"/>
    <cellStyle name="Total 86 41 2" xfId="14731" xr:uid="{7989B9BF-F5F2-4600-97FC-86B587EDC7F5}"/>
    <cellStyle name="Total 86 42" xfId="7206" xr:uid="{417EC800-623B-4B12-A493-BB4BC9789373}"/>
    <cellStyle name="Total 86 42 2" xfId="14732" xr:uid="{FE0E6E17-4721-43E4-85D8-99D54C10767B}"/>
    <cellStyle name="Total 86 43" xfId="7207" xr:uid="{892BBE88-98E9-4747-9851-34386EC935A6}"/>
    <cellStyle name="Total 86 43 2" xfId="14733" xr:uid="{81E94A6F-0837-45E4-8F74-52141D248963}"/>
    <cellStyle name="Total 86 44" xfId="7208" xr:uid="{AA4AB6AA-05BB-4429-80BC-EC0C6B0E3A11}"/>
    <cellStyle name="Total 86 44 2" xfId="14734" xr:uid="{2D073217-AF1A-474E-8A53-3B481D1E14FC}"/>
    <cellStyle name="Total 86 45" xfId="7209" xr:uid="{C3E3C389-C41F-4ED3-A4C1-47E00010AE03}"/>
    <cellStyle name="Total 86 45 2" xfId="14735" xr:uid="{A2627224-DC38-468A-B78F-E41D9AFA60BD}"/>
    <cellStyle name="Total 86 46" xfId="7210" xr:uid="{0CBCC5A7-B4BC-4E32-BE52-20597238AB49}"/>
    <cellStyle name="Total 86 46 2" xfId="14736" xr:uid="{4B11D252-1D5D-49A5-9573-E26AC92FF68A}"/>
    <cellStyle name="Total 86 47" xfId="7211" xr:uid="{278F3ACF-FFBF-414A-8230-C06B10490FCE}"/>
    <cellStyle name="Total 86 47 2" xfId="14737" xr:uid="{5C09E017-6859-4D45-9908-60FBE1538B0C}"/>
    <cellStyle name="Total 86 48" xfId="7212" xr:uid="{5A64A9B8-9DF5-486C-971B-594D035ACFA9}"/>
    <cellStyle name="Total 86 48 2" xfId="14738" xr:uid="{59236CA8-80F4-44DB-8924-52D1D7EDE1D6}"/>
    <cellStyle name="Total 86 49" xfId="7213" xr:uid="{9781C5E0-C8B9-4FEF-A944-FB0EA0AC0FEB}"/>
    <cellStyle name="Total 86 49 2" xfId="14739" xr:uid="{8EB9936A-0387-4C3A-9B34-B0A97802E323}"/>
    <cellStyle name="Total 86 5" xfId="7214" xr:uid="{4F508331-49B1-409E-8842-F2C92FA512E5}"/>
    <cellStyle name="Total 86 5 2" xfId="14740" xr:uid="{1BE5C357-74EE-4E7D-90B6-417AC50A005D}"/>
    <cellStyle name="Total 86 50" xfId="7215" xr:uid="{810EF3AA-8A4E-44C5-B960-093C5C0BB1B2}"/>
    <cellStyle name="Total 86 50 2" xfId="14741" xr:uid="{C98FA382-E28C-4244-A2AF-C5D98175FECB}"/>
    <cellStyle name="Total 86 51" xfId="7216" xr:uid="{6C058B46-AB1E-40FD-BC82-D4881EE691FB}"/>
    <cellStyle name="Total 86 51 2" xfId="14742" xr:uid="{24C51745-427C-40A0-8DB1-62339E7752E1}"/>
    <cellStyle name="Total 86 52" xfId="7217" xr:uid="{DE6C1B02-29CD-46B0-B1AE-1D8EC77C19B6}"/>
    <cellStyle name="Total 86 52 2" xfId="14743" xr:uid="{FD4037A8-0365-439B-AC9A-CAA47313CE84}"/>
    <cellStyle name="Total 86 53" xfId="7218" xr:uid="{A082C2B5-CDD7-4624-AE36-C3CE5E120260}"/>
    <cellStyle name="Total 86 53 2" xfId="14744" xr:uid="{6AA8E9A6-F106-4F4A-9591-D167BB15CF17}"/>
    <cellStyle name="Total 86 54" xfId="7219" xr:uid="{794ADC2C-B620-4F4F-89F6-529FD557D716}"/>
    <cellStyle name="Total 86 54 2" xfId="14745" xr:uid="{AFB32454-651C-4235-A8BE-AE004E4B88DA}"/>
    <cellStyle name="Total 86 55" xfId="7220" xr:uid="{379B29C1-EA74-46CA-B28A-35294DD52D1D}"/>
    <cellStyle name="Total 86 55 2" xfId="14746" xr:uid="{E392EFFA-0136-4529-AB98-8C5644733B46}"/>
    <cellStyle name="Total 86 56" xfId="7221" xr:uid="{8B9BD5A7-D31E-43A6-BE7D-5937B9078FE0}"/>
    <cellStyle name="Total 86 56 2" xfId="14747" xr:uid="{2B3E65C2-F179-4A79-AA09-9405BDCE7690}"/>
    <cellStyle name="Total 86 57" xfId="7222" xr:uid="{726A97C6-5FBE-42C1-9309-80DDDAA8068E}"/>
    <cellStyle name="Total 86 57 2" xfId="14748" xr:uid="{6D6BD94E-F9AC-41B1-A330-78A835A4A1C3}"/>
    <cellStyle name="Total 86 58" xfId="7223" xr:uid="{AE8A95BF-A153-4D97-96F4-C01CFBF46F7E}"/>
    <cellStyle name="Total 86 58 2" xfId="14749" xr:uid="{BF9C47B1-6AEF-442B-94AA-0968F48E240D}"/>
    <cellStyle name="Total 86 59" xfId="7224" xr:uid="{547B0116-06A6-4605-8033-81B54047F095}"/>
    <cellStyle name="Total 86 59 2" xfId="14750" xr:uid="{A0F2EA52-07AC-4582-A255-B92036D686CF}"/>
    <cellStyle name="Total 86 6" xfId="7225" xr:uid="{CD4A2B52-F95A-4D98-81F2-8211F9C882AB}"/>
    <cellStyle name="Total 86 6 2" xfId="14751" xr:uid="{739C76C2-CC66-4E8B-ADD9-87AF3042CFA7}"/>
    <cellStyle name="Total 86 60" xfId="7226" xr:uid="{F2E422E1-26A1-4F32-82A2-5FC64BBDBBC6}"/>
    <cellStyle name="Total 86 60 2" xfId="14752" xr:uid="{F9CC029A-51DF-4A07-99A9-9300CE00DD45}"/>
    <cellStyle name="Total 86 61" xfId="7227" xr:uid="{AD04CE5D-B3E1-4C9F-88F2-9DBA7B6E6EE3}"/>
    <cellStyle name="Total 86 61 2" xfId="14753" xr:uid="{ADA8FA21-4002-45B6-AC7D-C70DCE26FA22}"/>
    <cellStyle name="Total 86 62" xfId="7228" xr:uid="{C20CEF01-AAEB-454E-82A8-5C0E60CBB151}"/>
    <cellStyle name="Total 86 62 2" xfId="14754" xr:uid="{C31DE534-B567-47F1-9EF5-66219EC41340}"/>
    <cellStyle name="Total 86 63" xfId="7229" xr:uid="{A5600F8A-1596-4E0B-9E51-E797BB45A359}"/>
    <cellStyle name="Total 86 63 2" xfId="14755" xr:uid="{51DB6AE2-67D9-4F2D-90D2-88D8561497A0}"/>
    <cellStyle name="Total 86 64" xfId="7230" xr:uid="{22134B38-EBC1-4C73-A3AD-FC0B5FE80A34}"/>
    <cellStyle name="Total 86 64 2" xfId="14756" xr:uid="{BE1CBE3C-F127-46E4-A494-FF0CC4C0F6BE}"/>
    <cellStyle name="Total 86 65" xfId="7231" xr:uid="{6CCF1228-FEC4-4724-8B12-116BC9C92430}"/>
    <cellStyle name="Total 86 65 2" xfId="14757" xr:uid="{E7A1AD5A-E522-4F65-9BBF-4A0409D5A881}"/>
    <cellStyle name="Total 86 66" xfId="7232" xr:uid="{43F9654D-80B5-453C-81F2-95337618A242}"/>
    <cellStyle name="Total 86 66 2" xfId="14758" xr:uid="{F0207F98-34D0-4626-86C3-F9A6F1D913A5}"/>
    <cellStyle name="Total 86 67" xfId="7233" xr:uid="{0C8C93CD-83B8-4ADB-B75F-615FC5F88AFC}"/>
    <cellStyle name="Total 86 67 2" xfId="14759" xr:uid="{9B74400A-4B71-484D-986E-EA8735C4869E}"/>
    <cellStyle name="Total 86 68" xfId="7234" xr:uid="{E8E19E15-EA76-49F3-8638-BA6CA5BD5AE5}"/>
    <cellStyle name="Total 86 68 2" xfId="14760" xr:uid="{EE6F53A6-1F12-4A23-B514-E247D19581C9}"/>
    <cellStyle name="Total 86 69" xfId="7235" xr:uid="{E57D5931-8A85-4607-822C-5B2880176D40}"/>
    <cellStyle name="Total 86 69 2" xfId="14761" xr:uid="{8C3A5C78-2E59-4E1F-BDC8-4E2047CE3A6F}"/>
    <cellStyle name="Total 86 7" xfId="7236" xr:uid="{285E7204-6949-47AE-8906-6C8D91AD7EEF}"/>
    <cellStyle name="Total 86 7 2" xfId="14762" xr:uid="{93B9364C-11AF-4CB4-81EB-6ED7E4B5BADD}"/>
    <cellStyle name="Total 86 70" xfId="7237" xr:uid="{8FBF1FF4-F73B-429E-8D06-6E811AB895D5}"/>
    <cellStyle name="Total 86 70 2" xfId="14763" xr:uid="{884969C9-C1E5-436E-BA44-7A467338E585}"/>
    <cellStyle name="Total 86 71" xfId="7238" xr:uid="{AA83FAD1-623F-4D2E-86FB-AD0B893BC4EF}"/>
    <cellStyle name="Total 86 71 2" xfId="14764" xr:uid="{9E8C669B-5FFB-4566-AD54-DDAAAFF74396}"/>
    <cellStyle name="Total 86 72" xfId="7239" xr:uid="{28498BD9-EBF9-4B37-A280-6E3BC29E5DD9}"/>
    <cellStyle name="Total 86 72 2" xfId="14765" xr:uid="{37A0D1B2-6162-49B9-9500-E50CFF458D19}"/>
    <cellStyle name="Total 86 73" xfId="7240" xr:uid="{732E4423-DCF5-487B-9677-79841F7966C3}"/>
    <cellStyle name="Total 86 73 2" xfId="14766" xr:uid="{2B6B6003-55F6-45F9-A39B-494789F574ED}"/>
    <cellStyle name="Total 86 74" xfId="7241" xr:uid="{6B24BE13-DC5D-4907-9057-E555C7DD1B5B}"/>
    <cellStyle name="Total 86 74 2" xfId="14767" xr:uid="{C160A6F7-DC68-4F49-AE4A-1761BD810E8B}"/>
    <cellStyle name="Total 86 75" xfId="7242" xr:uid="{5909672E-1522-45B2-A6A8-1DDFE9562364}"/>
    <cellStyle name="Total 86 75 2" xfId="14768" xr:uid="{38BABC12-09AC-4B84-9F04-B8BFF6E12658}"/>
    <cellStyle name="Total 86 76" xfId="7243" xr:uid="{9CB159E1-D3C1-44C0-9392-3DCABA5A5B6F}"/>
    <cellStyle name="Total 86 76 2" xfId="14769" xr:uid="{E2A11A24-F1A3-440F-8175-5E172CFD3D32}"/>
    <cellStyle name="Total 86 77" xfId="7244" xr:uid="{FA637037-AAF1-4389-B1E7-A5E2DDEC35B3}"/>
    <cellStyle name="Total 86 77 2" xfId="14770" xr:uid="{4E3739B7-00F5-4103-970D-3E65CA3A9C29}"/>
    <cellStyle name="Total 86 78" xfId="7245" xr:uid="{8DB61DC6-F717-4E78-828C-36FD53FC6982}"/>
    <cellStyle name="Total 86 78 2" xfId="14771" xr:uid="{623D1BBE-7E2A-42B4-BD60-552DD4939B6E}"/>
    <cellStyle name="Total 86 79" xfId="7246" xr:uid="{51496FE4-2773-4333-97C5-2B15A3A89024}"/>
    <cellStyle name="Total 86 79 2" xfId="14772" xr:uid="{26D605B1-2098-4B8F-B855-763698E3A437}"/>
    <cellStyle name="Total 86 8" xfId="7247" xr:uid="{F460AE94-278E-4BEC-888D-512282384FAC}"/>
    <cellStyle name="Total 86 8 2" xfId="14773" xr:uid="{ED7DC085-6FE5-4201-A9FC-F0DF6598AF82}"/>
    <cellStyle name="Total 86 80" xfId="7248" xr:uid="{6AA518DD-1C10-4A31-AF9D-82B623E32C62}"/>
    <cellStyle name="Total 86 80 2" xfId="14774" xr:uid="{FE4D1E8D-D710-441A-A270-57D9F7DA3B28}"/>
    <cellStyle name="Total 86 81" xfId="7249" xr:uid="{5E94EA0E-6085-4D6C-A927-52C8EA58C326}"/>
    <cellStyle name="Total 86 81 2" xfId="14775" xr:uid="{4024BB40-E7F7-4B4F-9820-1C0B3A7CEE65}"/>
    <cellStyle name="Total 86 82" xfId="7250" xr:uid="{3076DC1B-937E-494D-82AB-70A09C556F68}"/>
    <cellStyle name="Total 86 82 2" xfId="14776" xr:uid="{978A9F65-6D3A-4776-BB94-75699CA9713A}"/>
    <cellStyle name="Total 86 83" xfId="7251" xr:uid="{2674ABC8-ED1D-4A57-9B36-944BB6A9A23C}"/>
    <cellStyle name="Total 86 83 2" xfId="14777" xr:uid="{0145059F-5752-4A1D-95EB-715EEA7119BB}"/>
    <cellStyle name="Total 86 84" xfId="7252" xr:uid="{8978A512-5415-4B87-B1A2-7C262BC7D588}"/>
    <cellStyle name="Total 86 84 2" xfId="14778" xr:uid="{521DEBD3-10CF-48D3-BD6C-4B8BF43B548B}"/>
    <cellStyle name="Total 86 85" xfId="7253" xr:uid="{72FE260D-04AD-4DFB-AD7A-ADBC3012C0FA}"/>
    <cellStyle name="Total 86 85 2" xfId="14779" xr:uid="{26165F60-6F3B-4D1F-9F78-9170AB892B99}"/>
    <cellStyle name="Total 86 86" xfId="7254" xr:uid="{3F5489E6-28A2-4518-8240-6F3753DD5F7D}"/>
    <cellStyle name="Total 86 86 2" xfId="14780" xr:uid="{047C5E18-B589-44C3-9B1C-8A60600424F7}"/>
    <cellStyle name="Total 86 87" xfId="7255" xr:uid="{05DE823B-CB8D-44D9-ACD6-0AFFABA9A86B}"/>
    <cellStyle name="Total 86 87 2" xfId="14781" xr:uid="{426A2044-B51A-4C0D-8954-821906E16361}"/>
    <cellStyle name="Total 86 88" xfId="7256" xr:uid="{96AC0D91-9C7B-4485-B97E-C92C8DF5EB34}"/>
    <cellStyle name="Total 86 88 2" xfId="14782" xr:uid="{26C28A8E-C7E2-4EF9-AF33-2A50C0366D74}"/>
    <cellStyle name="Total 86 89" xfId="7257" xr:uid="{C60C0B58-6CC6-4F71-B68C-9431D9B09B51}"/>
    <cellStyle name="Total 86 89 2" xfId="14783" xr:uid="{2F69FF19-087F-4696-BDB8-489666BB2B67}"/>
    <cellStyle name="Total 86 9" xfId="7258" xr:uid="{01503E54-4AA5-4BF9-A4AB-A1E93F6AEFBC}"/>
    <cellStyle name="Total 86 9 2" xfId="14784" xr:uid="{AA34B310-47BB-467C-AB02-C4B3B801EE4D}"/>
    <cellStyle name="Total 86 90" xfId="7259" xr:uid="{EA360B1C-D353-4F58-AEA8-D759C02B25BD}"/>
    <cellStyle name="Total 86 90 2" xfId="14785" xr:uid="{B0B16E30-D14F-4A3F-BF09-6C12153EF8CE}"/>
    <cellStyle name="Total 86 91" xfId="7260" xr:uid="{061569AD-57F5-4A35-A14A-432259DDC983}"/>
    <cellStyle name="Total 86 91 2" xfId="14786" xr:uid="{3F40DB87-111B-4BB5-945F-74BF543DBB74}"/>
    <cellStyle name="Total 86 92" xfId="7261" xr:uid="{58592B3A-5B0F-40C0-AA88-D6CBF482C2A5}"/>
    <cellStyle name="Total 86 92 2" xfId="14787" xr:uid="{CC4621F4-EFDF-415D-A059-7F65EEBD135A}"/>
    <cellStyle name="Total 86 93" xfId="7262" xr:uid="{DB08C8E9-0DA6-41A9-9DF8-35991FB84D10}"/>
    <cellStyle name="Total 86 93 2" xfId="14788" xr:uid="{EADB1EB1-1046-4671-B234-91FD27A45142}"/>
    <cellStyle name="Total 86 94" xfId="7263" xr:uid="{FE1BCECB-300A-4719-B61E-879F8629AD4A}"/>
    <cellStyle name="Total 86 94 2" xfId="14789" xr:uid="{E3E6DAD5-3EFE-4254-9848-74C31D7DCBA1}"/>
    <cellStyle name="Total 86 95" xfId="7264" xr:uid="{4F21D7AB-5E98-4524-BF9A-2AA9F6F50F63}"/>
    <cellStyle name="Total 86 95 2" xfId="14790" xr:uid="{6A47FBFD-4EA3-4111-A580-1C062600FC9A}"/>
    <cellStyle name="Total 86 96" xfId="7265" xr:uid="{EA05FD50-7E83-482E-9C92-A481537D4895}"/>
    <cellStyle name="Total 86 96 2" xfId="14791" xr:uid="{C8FDA529-C37F-44F2-8909-44FD4F8E3187}"/>
    <cellStyle name="Total 86 97" xfId="7266" xr:uid="{D99FA843-0502-4646-A890-21CC905EBE75}"/>
    <cellStyle name="Total 86 97 2" xfId="14792" xr:uid="{A4FA7503-6E45-433C-8C49-4A7966A89371}"/>
    <cellStyle name="Total 86 98" xfId="7267" xr:uid="{BEAD1A99-60A1-470B-ADC6-61F66B12B191}"/>
    <cellStyle name="Total 86 98 2" xfId="14793" xr:uid="{D833B6EC-514B-48C1-A3AA-0F1D6302CB33}"/>
    <cellStyle name="Total 86 99" xfId="7268" xr:uid="{CF984201-53A1-4B1D-B6E2-67D1845091FF}"/>
    <cellStyle name="Total 86 99 2" xfId="14794" xr:uid="{F9AF020A-DA7B-47BE-AD38-0219D13C6014}"/>
    <cellStyle name="Total 87" xfId="7269" xr:uid="{1B38D076-8DC2-436E-A955-75E584C02D13}"/>
    <cellStyle name="Total 87 2" xfId="14795" xr:uid="{A7FF8920-20B6-471D-8735-CD2D7202CEF1}"/>
    <cellStyle name="Total 88" xfId="7270" xr:uid="{AA5874AA-A75B-4D1D-B931-9EB241C56DBD}"/>
    <cellStyle name="Total 88 2" xfId="14796" xr:uid="{40B11C03-91E4-44A9-B3CE-FD50533D7AF8}"/>
    <cellStyle name="Total 89" xfId="7271" xr:uid="{67919437-3AA0-4C19-ABB0-67C631AEEAF4}"/>
    <cellStyle name="Total 89 2" xfId="14797" xr:uid="{AC28D398-1B36-404D-ABF2-03818A00864D}"/>
    <cellStyle name="Total 9" xfId="1432" xr:uid="{38B0264B-3614-430B-AD13-93D502F12E18}"/>
    <cellStyle name="Total 9 10" xfId="7273" xr:uid="{E58B8680-1116-48F7-92EC-2BEBD2B3410A}"/>
    <cellStyle name="Total 9 10 2" xfId="14799" xr:uid="{88F227D3-7505-4F67-91CE-1C26E50182B5}"/>
    <cellStyle name="Total 9 11" xfId="7272" xr:uid="{CA1DB706-B24C-4A75-86D3-25B5F2CA3004}"/>
    <cellStyle name="Total 9 11 2" xfId="14800" xr:uid="{F4021A7D-0DFA-486F-B40F-0B9B09C97C9C}"/>
    <cellStyle name="Total 9 12" xfId="8182" xr:uid="{1D0EFA3C-DFB2-4BD3-AC77-A24B35BEE95D}"/>
    <cellStyle name="Total 9 12 2" xfId="14801" xr:uid="{C13436CF-E579-4AC0-A770-461875BF29CC}"/>
    <cellStyle name="Total 9 12 3" xfId="15775" xr:uid="{DBBD0EBE-1F02-4B5D-8AC2-2E4FFD40C122}"/>
    <cellStyle name="Total 9 13" xfId="14798" xr:uid="{F0D45ED3-C8C3-4E54-BBB6-C7204E306FC0}"/>
    <cellStyle name="Total 9 14" xfId="15520" xr:uid="{0F707174-4545-41D5-87D3-29587311A401}"/>
    <cellStyle name="Total 9 2" xfId="1433" xr:uid="{DE77554B-9A64-4C63-A25A-A9FD00003FE9}"/>
    <cellStyle name="Total 9 2 2" xfId="7274" xr:uid="{04563C51-0F8A-4A03-989E-E3FCCBF47B43}"/>
    <cellStyle name="Total 9 2 2 2" xfId="14803" xr:uid="{EA7D275E-D84D-41B5-9D3F-46A769DA3A3E}"/>
    <cellStyle name="Total 9 2 3" xfId="8183" xr:uid="{0C08E745-00E0-44F2-8CA4-270528F5A2EB}"/>
    <cellStyle name="Total 9 2 3 2" xfId="14804" xr:uid="{087DE29E-B96E-4B60-80BA-624BD3526E04}"/>
    <cellStyle name="Total 9 2 3 3" xfId="15776" xr:uid="{F71C91E0-8334-4354-B070-7794D1F2DF2D}"/>
    <cellStyle name="Total 9 2 4" xfId="14802" xr:uid="{6EA87E20-D046-40EC-9B76-AB62A1793828}"/>
    <cellStyle name="Total 9 2 5" xfId="15521" xr:uid="{E58F3C6D-BD02-4806-A107-6C3F7D4E2620}"/>
    <cellStyle name="Total 9 3" xfId="1434" xr:uid="{2479675F-FFB4-4B95-97A8-C87EF4DC51EA}"/>
    <cellStyle name="Total 9 3 2" xfId="7275" xr:uid="{A21DA563-82D7-4E68-84B8-0285574BEA9F}"/>
    <cellStyle name="Total 9 3 2 2" xfId="14806" xr:uid="{47ED6A15-B77C-4CCE-82BE-898FD10AEB89}"/>
    <cellStyle name="Total 9 3 3" xfId="8184" xr:uid="{8A579D8B-6082-4805-8878-1880F08B99CF}"/>
    <cellStyle name="Total 9 3 3 2" xfId="14807" xr:uid="{C1432375-2FD0-4771-B766-FBF335D9F3B9}"/>
    <cellStyle name="Total 9 3 3 3" xfId="15777" xr:uid="{5D1CF4B4-307E-40D3-AF62-862A1353974D}"/>
    <cellStyle name="Total 9 3 4" xfId="14805" xr:uid="{9B83403B-73FE-4376-A13E-1D7B0B05308B}"/>
    <cellStyle name="Total 9 3 5" xfId="15522" xr:uid="{2124466C-115D-45DA-9AC1-076DE2A2F043}"/>
    <cellStyle name="Total 9 4" xfId="1435" xr:uid="{5122837F-363F-4C35-875E-07E716BE8989}"/>
    <cellStyle name="Total 9 4 2" xfId="7276" xr:uid="{6BD10275-12C0-43D1-A837-201DA3B2E54F}"/>
    <cellStyle name="Total 9 4 2 2" xfId="14809" xr:uid="{CEA11C50-E3BA-4925-BF72-F6297EB08BC2}"/>
    <cellStyle name="Total 9 4 3" xfId="8185" xr:uid="{157E4431-C941-4F72-B330-6A14A07B4228}"/>
    <cellStyle name="Total 9 4 3 2" xfId="14810" xr:uid="{7C3F22F1-EAFF-4179-B59E-BEA9015D307F}"/>
    <cellStyle name="Total 9 4 3 3" xfId="15778" xr:uid="{5E8724FC-8DD5-4353-8266-3203A46A1EB6}"/>
    <cellStyle name="Total 9 4 4" xfId="14808" xr:uid="{ED956AE8-391A-4B0E-89F1-D4B2A5CEA638}"/>
    <cellStyle name="Total 9 4 5" xfId="15523" xr:uid="{66E9063B-E115-418C-979A-8951D5265892}"/>
    <cellStyle name="Total 9 5" xfId="1436" xr:uid="{8AA949AD-1BD8-439F-8980-84ADDF43F844}"/>
    <cellStyle name="Total 9 5 2" xfId="7277" xr:uid="{EFD87FF2-4F42-4168-B199-049E85984DD2}"/>
    <cellStyle name="Total 9 5 2 2" xfId="14812" xr:uid="{96271EE0-0B4C-48C0-B65A-D87322706C32}"/>
    <cellStyle name="Total 9 5 3" xfId="8186" xr:uid="{5D3E4F30-B8FC-4A4B-AD3F-F64EADB8F7CE}"/>
    <cellStyle name="Total 9 5 3 2" xfId="14813" xr:uid="{A0FDD0B7-2722-4410-B9DF-EAE2125ED0C9}"/>
    <cellStyle name="Total 9 5 3 3" xfId="15779" xr:uid="{13DFD0A9-7CFA-49F2-8C61-59F9C0CBF58C}"/>
    <cellStyle name="Total 9 5 4" xfId="14811" xr:uid="{FC72FE87-A8D3-45C2-B415-2F0AEF812A3B}"/>
    <cellStyle name="Total 9 5 5" xfId="15524" xr:uid="{63E7DB25-1852-44C7-A1C7-A216153290AA}"/>
    <cellStyle name="Total 9 6" xfId="1437" xr:uid="{399B1063-9B1B-4CAE-8383-08ED0B890751}"/>
    <cellStyle name="Total 9 6 2" xfId="7278" xr:uid="{91D19D52-3663-4D4B-B003-48A3458FE7DE}"/>
    <cellStyle name="Total 9 6 2 2" xfId="14815" xr:uid="{C7D5D701-ABA6-4389-84C2-71A5F804F385}"/>
    <cellStyle name="Total 9 6 3" xfId="8187" xr:uid="{3C60CD3A-39F6-431E-A167-F7CCF61C22CA}"/>
    <cellStyle name="Total 9 6 3 2" xfId="14816" xr:uid="{C05519FF-C802-4B53-8B8F-9430E21E7535}"/>
    <cellStyle name="Total 9 6 3 3" xfId="15780" xr:uid="{27F052B9-64E8-4214-B264-1E844E213161}"/>
    <cellStyle name="Total 9 6 4" xfId="14814" xr:uid="{8506525A-8B40-4503-837C-4B8A4C4CE882}"/>
    <cellStyle name="Total 9 6 5" xfId="15525" xr:uid="{13C5BF06-BCE1-44B9-B928-31B7505517C4}"/>
    <cellStyle name="Total 9 7" xfId="1438" xr:uid="{1681D99F-B9F9-4378-8903-421DB39BCDF3}"/>
    <cellStyle name="Total 9 7 2" xfId="7279" xr:uid="{8E42A4C6-F763-4E00-B60E-2734EB1820E0}"/>
    <cellStyle name="Total 9 7 2 2" xfId="14818" xr:uid="{1BD64420-65BD-4328-A167-424A8B6B7CF5}"/>
    <cellStyle name="Total 9 7 3" xfId="8188" xr:uid="{B69AA10C-3375-42D5-894D-A5345F966D79}"/>
    <cellStyle name="Total 9 7 3 2" xfId="14819" xr:uid="{80DF4D51-D412-4528-812A-07C3AD4E7D2B}"/>
    <cellStyle name="Total 9 7 3 3" xfId="15781" xr:uid="{BBB9B855-B665-4242-B7FD-5BB77FA5C079}"/>
    <cellStyle name="Total 9 7 4" xfId="14817" xr:uid="{A2BD34C3-6194-435D-8B4A-0740E16BDDCB}"/>
    <cellStyle name="Total 9 7 5" xfId="15526" xr:uid="{8A8B8AF5-833A-432F-ADDB-1C4A19039F67}"/>
    <cellStyle name="Total 9 8" xfId="7280" xr:uid="{E80F2535-F714-4C68-9E4B-AE37E85AF8B3}"/>
    <cellStyle name="Total 9 8 2" xfId="8953" xr:uid="{F851F93E-FB7E-430D-BDAE-677C5A4EC5F9}"/>
    <cellStyle name="Total 9 8 2 2" xfId="14821" xr:uid="{B0B99B12-9CAD-4FBB-82FC-570DC9CC79AC}"/>
    <cellStyle name="Total 9 8 3" xfId="8189" xr:uid="{010C4AED-8F95-4990-A486-44F77E92056F}"/>
    <cellStyle name="Total 9 8 3 2" xfId="14822" xr:uid="{56205C57-D125-4AB3-A1D8-83C5B9C4459E}"/>
    <cellStyle name="Total 9 8 3 3" xfId="15782" xr:uid="{8300F085-D815-44AE-9CC8-E915C0E68E60}"/>
    <cellStyle name="Total 9 8 4" xfId="14820" xr:uid="{CAE2CB5F-8FA7-436C-9395-05B429796E91}"/>
    <cellStyle name="Total 9 9" xfId="7281" xr:uid="{41E911C2-A4BD-45AD-AE56-E3C2BD714D43}"/>
    <cellStyle name="Total 9 9 2" xfId="8954" xr:uid="{2A8E4EB1-7985-4F21-80E1-A3D5D47CFD63}"/>
    <cellStyle name="Total 9 9 2 2" xfId="14824" xr:uid="{81352948-ACA5-4262-98D8-AE1E1BBF1D77}"/>
    <cellStyle name="Total 9 9 3" xfId="8190" xr:uid="{264FC16D-A4E2-4A13-A161-65E4060DE45E}"/>
    <cellStyle name="Total 9 9 3 2" xfId="14825" xr:uid="{2465EEB1-00BC-490D-9309-A30F9D15E4D6}"/>
    <cellStyle name="Total 9 9 3 3" xfId="15783" xr:uid="{D17A9C35-2025-4813-BDA4-63F4008DAC90}"/>
    <cellStyle name="Total 9 9 4" xfId="14823" xr:uid="{33ABED69-9A9A-4146-9222-C4629C0DACB2}"/>
    <cellStyle name="Total 90" xfId="7282" xr:uid="{46191BD1-003F-448C-9919-E16FF3A87162}"/>
    <cellStyle name="Total 90 2" xfId="14826" xr:uid="{BB71DDBE-0917-4171-95FF-420E24A076FC}"/>
    <cellStyle name="Total 91" xfId="7283" xr:uid="{20148E3A-FCC9-42F1-B267-136AF5BE92AE}"/>
    <cellStyle name="Total 91 2" xfId="14827" xr:uid="{5AD6145C-6A7C-4C12-A66E-416BFC60D9FE}"/>
    <cellStyle name="Total 92" xfId="7284" xr:uid="{2C5F5874-CCEC-4E7F-B43B-A0BE2B0704A8}"/>
    <cellStyle name="Total 92 2" xfId="14828" xr:uid="{120445D3-28F9-4A3B-9BF4-4A6391EAC463}"/>
    <cellStyle name="Total 93" xfId="7285" xr:uid="{2C6902CE-4235-47A8-8AE3-72DB4143DA8C}"/>
    <cellStyle name="Total 93 2" xfId="14829" xr:uid="{32778FD7-EF83-4006-A2FD-634DF53EC9AF}"/>
    <cellStyle name="Total 94" xfId="7286" xr:uid="{F75F6DDA-CEE4-43DB-9D88-AE230EC7F027}"/>
    <cellStyle name="Total 94 2" xfId="14830" xr:uid="{4520FF5B-F9DB-4BC8-A0A0-310F1B1A326F}"/>
    <cellStyle name="Total 95" xfId="7287" xr:uid="{F9E5CD01-FC26-4579-B10C-225008D81A66}"/>
    <cellStyle name="Total 95 2" xfId="14831" xr:uid="{358D5C30-0765-450E-B976-FA9D646830B6}"/>
    <cellStyle name="Total 96" xfId="7288" xr:uid="{D7F62584-FFDC-4BE4-96E3-D9B1ABD00F3D}"/>
    <cellStyle name="Total 96 2" xfId="14832" xr:uid="{5936BFBD-0E12-4763-BC97-7590669B7599}"/>
    <cellStyle name="Total 97" xfId="7289" xr:uid="{548C2189-6021-4E5F-85B9-75AC0E73D681}"/>
    <cellStyle name="Total 97 2" xfId="14833" xr:uid="{D3970606-EBC9-4DBE-8769-AA1A804BE5DD}"/>
    <cellStyle name="Total 98" xfId="7290" xr:uid="{65FFBBBB-7BDE-4433-AB19-BA85A1E8CBF5}"/>
    <cellStyle name="Total 98 2" xfId="14834" xr:uid="{D24F343E-829F-4958-A32F-1134FA1FCE91}"/>
    <cellStyle name="Total 99" xfId="7291" xr:uid="{CC269B7B-332F-4CD0-8D07-6AA93E7AA980}"/>
    <cellStyle name="Total 99 2" xfId="14835" xr:uid="{91AE5DC6-440F-4596-987A-52E44913CF92}"/>
    <cellStyle name="Warning Text 10" xfId="7292" xr:uid="{8C49AE4A-A43D-464C-BB35-100C3B267022}"/>
    <cellStyle name="Warning Text 10 2" xfId="8955" xr:uid="{8904F140-D76E-4AC8-8B00-4F4A7866A0C4}"/>
    <cellStyle name="Warning Text 10 2 2" xfId="14838" xr:uid="{FBC15C06-A5AC-46DC-9D8E-7896E3BA54CC}"/>
    <cellStyle name="Warning Text 10 3" xfId="8191" xr:uid="{D9DD29A1-B3FB-45F2-AF02-C9486A2FE540}"/>
    <cellStyle name="Warning Text 10 3 2" xfId="14839" xr:uid="{722307DE-97F6-4051-A21D-0FE4E40312C6}"/>
    <cellStyle name="Warning Text 10 4" xfId="14837" xr:uid="{3289D2A0-71BF-43AA-928C-28B7584CFB93}"/>
    <cellStyle name="Warning Text 11" xfId="7293" xr:uid="{9D1BC548-4BA2-4FA9-9889-2ECF6C1D9CD7}"/>
    <cellStyle name="Warning Text 11 2" xfId="8956" xr:uid="{EEBE4F29-8173-45A2-A3B8-545509B63FFC}"/>
    <cellStyle name="Warning Text 11 2 2" xfId="14841" xr:uid="{71110BDC-4EC6-466D-A4BE-06EAC1D53B83}"/>
    <cellStyle name="Warning Text 11 3" xfId="8192" xr:uid="{F1AB34AA-712F-4041-8B1C-C29F996FBB21}"/>
    <cellStyle name="Warning Text 11 3 2" xfId="14842" xr:uid="{355EC35E-4011-4DFF-B057-D4A74CB8C8AA}"/>
    <cellStyle name="Warning Text 11 4" xfId="14840" xr:uid="{6D102790-C1BC-4D84-8B75-28707CFF9013}"/>
    <cellStyle name="Warning Text 12" xfId="14836" xr:uid="{675A616F-14A0-4C90-B442-2299752E9394}"/>
    <cellStyle name="Warning Text 13" xfId="251" xr:uid="{88650978-027A-4915-AEFD-819BCC1718AA}"/>
    <cellStyle name="Warning Text 2" xfId="171" xr:uid="{00000000-0005-0000-0000-000087000000}"/>
    <cellStyle name="Warning Text 2 2" xfId="7295" xr:uid="{2A802FA0-E3D7-48D2-8C79-2FAEDFF02146}"/>
    <cellStyle name="Warning Text 2 2 2" xfId="8957" xr:uid="{D0EF8379-E035-4B4C-BEA4-E51DBCA03F64}"/>
    <cellStyle name="Warning Text 2 2 2 2" xfId="14845" xr:uid="{7DB2FE36-CB91-4A8C-818E-B3B65103FA5E}"/>
    <cellStyle name="Warning Text 2 2 3" xfId="8193" xr:uid="{921AB51E-3C15-476F-8304-D97A54891BCB}"/>
    <cellStyle name="Warning Text 2 2 3 2" xfId="14846" xr:uid="{EF564756-1488-4CEC-A8DD-CC13C6E9E0BB}"/>
    <cellStyle name="Warning Text 2 2 4" xfId="14844" xr:uid="{DAC5D8D5-68DD-4243-B7A6-741CA14B0C01}"/>
    <cellStyle name="Warning Text 2 3" xfId="7296" xr:uid="{087FDE71-7823-4899-810D-38F54D9602EC}"/>
    <cellStyle name="Warning Text 2 3 2" xfId="8958" xr:uid="{3BB14D92-6F2D-46B2-8E46-0AA5D4630BFB}"/>
    <cellStyle name="Warning Text 2 3 2 2" xfId="14848" xr:uid="{5C9B78A6-40F7-4644-A2CF-BC5FCD662469}"/>
    <cellStyle name="Warning Text 2 3 3" xfId="8194" xr:uid="{B168DA51-DAF6-4046-975F-F83ED951013A}"/>
    <cellStyle name="Warning Text 2 3 3 2" xfId="14849" xr:uid="{EAABAC99-C0CF-4DA3-96D0-DFAE03C56A4B}"/>
    <cellStyle name="Warning Text 2 3 4" xfId="14847" xr:uid="{F87E9BF4-EA08-4359-9CBE-23A59855488D}"/>
    <cellStyle name="Warning Text 2 4" xfId="7297" xr:uid="{A0777E7E-17C3-4C2F-9478-3593DDD50807}"/>
    <cellStyle name="Warning Text 2 4 2" xfId="8959" xr:uid="{79859DCB-8BFE-4477-A489-5BE387A07246}"/>
    <cellStyle name="Warning Text 2 4 2 2" xfId="14851" xr:uid="{7CC1285D-9D5D-4D0E-AE53-B9A9B5839290}"/>
    <cellStyle name="Warning Text 2 4 3" xfId="8195" xr:uid="{4C6D8F4F-B3C4-4B46-9A2A-208F92F621A8}"/>
    <cellStyle name="Warning Text 2 4 3 2" xfId="14852" xr:uid="{61B71DFD-5144-4ACD-8A21-AC2335D8F283}"/>
    <cellStyle name="Warning Text 2 4 4" xfId="14850" xr:uid="{AE86BDD4-7D25-4E7C-B355-10428E6723BB}"/>
    <cellStyle name="Warning Text 2 5" xfId="7298" xr:uid="{1E6D6F52-A641-4D79-9F3A-13C5B044EC4F}"/>
    <cellStyle name="Warning Text 2 5 2" xfId="14853" xr:uid="{BF0EDA36-1619-4216-9C66-7458E114FF81}"/>
    <cellStyle name="Warning Text 2 6" xfId="7294" xr:uid="{DD69635F-730F-45AE-88D7-A5FA2C0D7117}"/>
    <cellStyle name="Warning Text 2 6 2" xfId="14854" xr:uid="{38F1719A-F859-4D87-B8DA-237D761D2D2B}"/>
    <cellStyle name="Warning Text 2 7" xfId="14843" xr:uid="{E34866D0-6A47-43AB-8522-56AB46431D8E}"/>
    <cellStyle name="Warning Text 2 8" xfId="1439" xr:uid="{93134C8D-EF12-4BEE-8C82-CA11DDBCFC1E}"/>
    <cellStyle name="Warning Text 3" xfId="1440" xr:uid="{D02D16C6-CB70-4E2A-980B-E3569AC36024}"/>
    <cellStyle name="Warning Text 3 2" xfId="7300" xr:uid="{A5FE6802-DA1C-4732-9EDF-33FA17E3429D}"/>
    <cellStyle name="Warning Text 3 2 2" xfId="8960" xr:uid="{FAF4ECB6-4114-45E0-A433-9BAA0C0B7116}"/>
    <cellStyle name="Warning Text 3 2 2 2" xfId="14857" xr:uid="{9CCE3959-6B62-4AA1-A834-9BF937250D40}"/>
    <cellStyle name="Warning Text 3 2 3" xfId="8196" xr:uid="{D9EC6D22-1B67-4112-B43A-6BACA6484A63}"/>
    <cellStyle name="Warning Text 3 2 3 2" xfId="14858" xr:uid="{67955FE1-5135-4DE3-96B1-811056906506}"/>
    <cellStyle name="Warning Text 3 2 4" xfId="14856" xr:uid="{9D82B698-71F5-4E25-8296-8E41D4DDEAE4}"/>
    <cellStyle name="Warning Text 3 3" xfId="7301" xr:uid="{60CC1C37-DDF9-4793-8949-67FE68204840}"/>
    <cellStyle name="Warning Text 3 3 2" xfId="8961" xr:uid="{A1C126FF-E7D1-4319-9BB0-A9D5DF16CC60}"/>
    <cellStyle name="Warning Text 3 3 2 2" xfId="14860" xr:uid="{53A769E5-787B-4B1B-90B6-98355000E27F}"/>
    <cellStyle name="Warning Text 3 3 3" xfId="8197" xr:uid="{122D1886-CA8F-4716-952A-80BF7D44A796}"/>
    <cellStyle name="Warning Text 3 3 3 2" xfId="14861" xr:uid="{B6610F04-C8AA-4710-A6D6-411DC38333C4}"/>
    <cellStyle name="Warning Text 3 3 4" xfId="14859" xr:uid="{B346521E-09F4-4A13-ACC2-8DDD23F3932E}"/>
    <cellStyle name="Warning Text 3 4" xfId="7302" xr:uid="{2B92E4C1-6EA0-4DB5-A2FA-E6E3598EEBA7}"/>
    <cellStyle name="Warning Text 3 4 2" xfId="8962" xr:uid="{4D2B8D76-7C6F-4E5C-8D90-2CFABA10F8B4}"/>
    <cellStyle name="Warning Text 3 4 2 2" xfId="14863" xr:uid="{1381A2EB-26EC-431D-B320-1D0893251524}"/>
    <cellStyle name="Warning Text 3 4 3" xfId="8198" xr:uid="{530B8527-F4FE-41BE-B9D1-50CE8A624B96}"/>
    <cellStyle name="Warning Text 3 4 3 2" xfId="14864" xr:uid="{14914823-2923-4DB0-88A4-2824744B2A80}"/>
    <cellStyle name="Warning Text 3 4 4" xfId="14862" xr:uid="{5B443DF8-7D17-49F6-8108-091F1159E5AA}"/>
    <cellStyle name="Warning Text 3 5" xfId="7303" xr:uid="{C837E3E6-86A1-4CE3-AE57-3AEF84ED79CF}"/>
    <cellStyle name="Warning Text 3 5 2" xfId="14865" xr:uid="{9289D25F-487B-427C-AA7A-A9A45E55138C}"/>
    <cellStyle name="Warning Text 3 6" xfId="7299" xr:uid="{95EA236D-8526-4861-9CDB-428508880121}"/>
    <cellStyle name="Warning Text 3 6 2" xfId="14866" xr:uid="{58C44E44-D023-4008-A314-41D377F4FA9C}"/>
    <cellStyle name="Warning Text 3 7" xfId="14855" xr:uid="{14E71BB3-3337-4DC3-9EC6-B041A6BF5636}"/>
    <cellStyle name="Warning Text 4" xfId="1441" xr:uid="{CC26064E-AE96-4B1D-A943-FD7307AF9F22}"/>
    <cellStyle name="Warning Text 4 2" xfId="7305" xr:uid="{91222188-5767-4856-91A4-711B2A21C93C}"/>
    <cellStyle name="Warning Text 4 2 2" xfId="8963" xr:uid="{2CD76170-CAC6-4347-8977-1B79162625FE}"/>
    <cellStyle name="Warning Text 4 2 2 2" xfId="14869" xr:uid="{DD5FB016-2F95-4EA2-8070-CDB4DE84E130}"/>
    <cellStyle name="Warning Text 4 2 3" xfId="8199" xr:uid="{0AF64D26-A82D-4B98-8C6E-AFE010DD91A6}"/>
    <cellStyle name="Warning Text 4 2 3 2" xfId="14870" xr:uid="{E3945B80-A544-42F4-8958-E435A4D847B8}"/>
    <cellStyle name="Warning Text 4 2 4" xfId="14868" xr:uid="{DD6CA414-C81E-4D01-BBF5-B3B3A63D5D75}"/>
    <cellStyle name="Warning Text 4 3" xfId="7306" xr:uid="{F2C28E13-A7E5-4268-9B8A-46188D7A7189}"/>
    <cellStyle name="Warning Text 4 3 2" xfId="8964" xr:uid="{E2730058-944D-4349-9861-1C11F1B90C98}"/>
    <cellStyle name="Warning Text 4 3 2 2" xfId="14872" xr:uid="{C6125193-47E5-4F68-B58A-1FB4B97491DB}"/>
    <cellStyle name="Warning Text 4 3 3" xfId="8200" xr:uid="{715EF6BE-FB52-4017-B78D-F13D2328B661}"/>
    <cellStyle name="Warning Text 4 3 3 2" xfId="14873" xr:uid="{955143FE-0685-4D59-90FD-D0BC512557F2}"/>
    <cellStyle name="Warning Text 4 3 4" xfId="14871" xr:uid="{0C6964DE-CC18-4A05-86B0-0760A22B3703}"/>
    <cellStyle name="Warning Text 4 4" xfId="7307" xr:uid="{932D6632-845F-4AFC-9A84-22312FD3576D}"/>
    <cellStyle name="Warning Text 4 4 2" xfId="8965" xr:uid="{EB1B8A66-1FC1-4AEA-AFF6-F1EA4BB2F2F5}"/>
    <cellStyle name="Warning Text 4 4 2 2" xfId="14875" xr:uid="{86123D38-3467-4AA2-A247-B1FE0BE9B144}"/>
    <cellStyle name="Warning Text 4 4 3" xfId="8201" xr:uid="{2E1DD747-C1CB-4352-98F5-FA0D9807725F}"/>
    <cellStyle name="Warning Text 4 4 3 2" xfId="14876" xr:uid="{A7591A7D-1F0F-4001-AF9E-51009A353C93}"/>
    <cellStyle name="Warning Text 4 4 4" xfId="14874" xr:uid="{2EAA8AFB-B3C5-4EFB-93EA-DB27F503C396}"/>
    <cellStyle name="Warning Text 4 5" xfId="7308" xr:uid="{33818A91-277F-44E2-B979-8D1BD0701F46}"/>
    <cellStyle name="Warning Text 4 5 2" xfId="14877" xr:uid="{CAA9F988-F860-4655-92CE-1F955F8A8C5B}"/>
    <cellStyle name="Warning Text 4 6" xfId="7304" xr:uid="{569B5BF9-3655-4447-A6AB-622D98EAC970}"/>
    <cellStyle name="Warning Text 4 6 2" xfId="14878" xr:uid="{2FEF9718-E555-439E-97E9-B66DC3E9A75A}"/>
    <cellStyle name="Warning Text 4 7" xfId="14867" xr:uid="{60EB75BE-0C1F-41FD-BECD-71BE78ADEF41}"/>
    <cellStyle name="Warning Text 5" xfId="7309" xr:uid="{4AEC33F7-EDE0-424A-A179-897258426C6A}"/>
    <cellStyle name="Warning Text 5 2" xfId="8966" xr:uid="{E848ECD2-570D-445A-B74D-B51DFCEB9065}"/>
    <cellStyle name="Warning Text 5 2 2" xfId="14880" xr:uid="{C1035DB4-8BAB-4E75-BA41-20688E822C3F}"/>
    <cellStyle name="Warning Text 5 3" xfId="8202" xr:uid="{1638DA27-5DF1-40D2-9E7E-8ADC7D56A227}"/>
    <cellStyle name="Warning Text 5 3 2" xfId="14881" xr:uid="{A998584F-80B6-4D97-8A94-70D5D0FA7029}"/>
    <cellStyle name="Warning Text 5 4" xfId="14879" xr:uid="{FDBA1E2C-FA89-4899-9958-4F0DE82FFDA6}"/>
    <cellStyle name="Warning Text 6" xfId="7310" xr:uid="{1518BAEB-6936-4ABA-A1D2-0341C592A47F}"/>
    <cellStyle name="Warning Text 6 2" xfId="8967" xr:uid="{8CDFFD2F-98E4-490E-A555-8033F318690B}"/>
    <cellStyle name="Warning Text 6 2 2" xfId="14883" xr:uid="{BA58B2D0-9DCD-497F-885F-DF56DD94423E}"/>
    <cellStyle name="Warning Text 6 3" xfId="8203" xr:uid="{7FE05242-BE29-498F-8F4B-3607586930A0}"/>
    <cellStyle name="Warning Text 6 3 2" xfId="14884" xr:uid="{552929A1-1C92-4A7C-BAE3-E863638A7359}"/>
    <cellStyle name="Warning Text 6 4" xfId="14882" xr:uid="{B940727D-20E0-4B26-878F-F368AE7FDBA8}"/>
    <cellStyle name="Warning Text 7" xfId="7311" xr:uid="{2A9FFE84-8B00-4A7B-A870-CDD377E42051}"/>
    <cellStyle name="Warning Text 7 2" xfId="8968" xr:uid="{358628D6-1F73-415D-B7F0-D07BFD9D10AE}"/>
    <cellStyle name="Warning Text 7 2 2" xfId="14886" xr:uid="{87F5131A-7443-409F-9A35-61F30EFB6908}"/>
    <cellStyle name="Warning Text 7 3" xfId="8204" xr:uid="{CCBAE5F5-0F9F-4A32-988A-A47C0819216D}"/>
    <cellStyle name="Warning Text 7 3 2" xfId="14887" xr:uid="{3B6154E8-9E39-4D5E-B7A5-C0DBB9933AD0}"/>
    <cellStyle name="Warning Text 7 4" xfId="14885" xr:uid="{6F0AEA41-5EA1-4CDB-8468-0D36768E64E2}"/>
    <cellStyle name="Warning Text 8" xfId="7312" xr:uid="{15569B5B-44A9-4CC9-B469-5D0F71F51002}"/>
    <cellStyle name="Warning Text 8 2" xfId="8969" xr:uid="{E131479C-B255-4836-B710-365D44FD95F2}"/>
    <cellStyle name="Warning Text 8 2 2" xfId="14889" xr:uid="{A6A3D509-CAC3-4A53-9C6F-D1BAFCE828D6}"/>
    <cellStyle name="Warning Text 8 3" xfId="8205" xr:uid="{916AA0B6-C1A3-4FC3-BF1C-0AAB0EE0AC92}"/>
    <cellStyle name="Warning Text 8 3 2" xfId="14890" xr:uid="{FC7284E2-16F6-402A-B36D-F833D362577E}"/>
    <cellStyle name="Warning Text 8 4" xfId="14888" xr:uid="{F5171FE4-3055-48A3-BB70-1B25C0FDA0D3}"/>
    <cellStyle name="Warning Text 9" xfId="7313" xr:uid="{FF3DB493-13F4-4BF8-B17B-3FBDCAD59F19}"/>
    <cellStyle name="Warning Text 9 2" xfId="8970" xr:uid="{380A6B0D-49CB-4404-9503-715889EA4353}"/>
    <cellStyle name="Warning Text 9 2 2" xfId="14892" xr:uid="{A8FA06F7-7127-400C-AF37-E2CBF016C44A}"/>
    <cellStyle name="Warning Text 9 3" xfId="8206" xr:uid="{26BD70FC-FCBA-4DBC-9A9C-919EA675A022}"/>
    <cellStyle name="Warning Text 9 3 2" xfId="14893" xr:uid="{453BCEEF-032A-4834-B29A-15B88BBDCFCC}"/>
    <cellStyle name="Warning Text 9 4" xfId="14891" xr:uid="{209E90DF-CD69-4062-A3E5-17B4ED8E2C1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6"/>
  <dimension ref="A1:Y181"/>
  <sheetViews>
    <sheetView view="pageBreakPreview" topLeftCell="A19" zoomScale="85" zoomScaleNormal="100" zoomScaleSheetLayoutView="85" zoomScalePageLayoutView="85" workbookViewId="0">
      <selection activeCell="D39" sqref="D39"/>
    </sheetView>
  </sheetViews>
  <sheetFormatPr defaultColWidth="9.109375" defaultRowHeight="11.4"/>
  <cols>
    <col min="1" max="1" width="1.33203125" style="6" customWidth="1"/>
    <col min="2" max="2" width="7.6640625" style="23" customWidth="1"/>
    <col min="3" max="3" width="71.109375" style="6" customWidth="1"/>
    <col min="4" max="4" width="20" style="64" customWidth="1"/>
    <col min="5" max="16384" width="9.109375" style="6"/>
  </cols>
  <sheetData>
    <row r="1" spans="1:25" s="7" customFormat="1" ht="36" customHeight="1">
      <c r="B1" s="457" t="s">
        <v>0</v>
      </c>
      <c r="C1" s="457"/>
      <c r="D1" s="457"/>
    </row>
    <row r="2" spans="1:25" s="7" customFormat="1" ht="13.8">
      <c r="B2" s="404"/>
      <c r="C2" s="427"/>
      <c r="D2" s="428"/>
    </row>
    <row r="3" spans="1:25" s="7" customFormat="1" ht="13.8">
      <c r="B3" s="458" t="s">
        <v>1</v>
      </c>
      <c r="C3" s="459"/>
      <c r="D3" s="460"/>
    </row>
    <row r="4" spans="1:25" s="7" customFormat="1" ht="13.8">
      <c r="B4" s="404"/>
      <c r="C4" s="427"/>
      <c r="D4" s="428"/>
    </row>
    <row r="5" spans="1:25" s="7" customFormat="1" ht="29.4" customHeight="1">
      <c r="B5" s="454" t="s">
        <v>2</v>
      </c>
      <c r="C5" s="455"/>
      <c r="D5" s="456"/>
    </row>
    <row r="6" spans="1:25" ht="13.5" customHeight="1">
      <c r="B6" s="405"/>
      <c r="C6" s="8"/>
      <c r="D6" s="429"/>
    </row>
    <row r="7" spans="1:25" s="5" customFormat="1" ht="15.6">
      <c r="B7" s="461" t="s">
        <v>3</v>
      </c>
      <c r="C7" s="462"/>
      <c r="D7" s="463"/>
    </row>
    <row r="8" spans="1:25" s="5" customFormat="1" ht="13.2">
      <c r="B8" s="425"/>
      <c r="C8" s="430"/>
      <c r="D8" s="431"/>
    </row>
    <row r="9" spans="1:25" s="5" customFormat="1" ht="112.8" customHeight="1">
      <c r="B9" s="406" t="s">
        <v>4</v>
      </c>
      <c r="C9" s="400" t="s">
        <v>5</v>
      </c>
      <c r="D9" s="401" t="s">
        <v>6</v>
      </c>
    </row>
    <row r="10" spans="1:25" s="5" customFormat="1" ht="24.9" customHeight="1">
      <c r="B10" s="30"/>
      <c r="C10" s="9" t="s">
        <v>7</v>
      </c>
      <c r="D10" s="10"/>
    </row>
    <row r="11" spans="1:25" s="12" customFormat="1" ht="18" customHeight="1">
      <c r="A11" s="5"/>
      <c r="B11" s="407">
        <v>1200</v>
      </c>
      <c r="C11" s="11" t="s">
        <v>8</v>
      </c>
      <c r="D11" s="13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s="12" customFormat="1" ht="18" customHeight="1">
      <c r="A12" s="5"/>
      <c r="B12" s="407">
        <v>1300</v>
      </c>
      <c r="C12" s="14" t="s">
        <v>9</v>
      </c>
      <c r="D12" s="13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s="12" customFormat="1" ht="18" customHeight="1">
      <c r="A13" s="5"/>
      <c r="B13" s="407">
        <v>1400</v>
      </c>
      <c r="C13" s="14" t="s">
        <v>10</v>
      </c>
      <c r="D13" s="13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s="5" customFormat="1" ht="17.100000000000001" customHeight="1">
      <c r="B14" s="75"/>
      <c r="C14" s="61" t="s">
        <v>11</v>
      </c>
      <c r="D14" s="54"/>
    </row>
    <row r="15" spans="1:25" s="5" customFormat="1" ht="24.9" customHeight="1">
      <c r="B15" s="30"/>
      <c r="C15" s="62" t="s">
        <v>12</v>
      </c>
      <c r="D15" s="10"/>
    </row>
    <row r="16" spans="1:25" s="12" customFormat="1" ht="18" customHeight="1">
      <c r="A16" s="5"/>
      <c r="B16" s="407">
        <v>1500</v>
      </c>
      <c r="C16" s="16" t="s">
        <v>13</v>
      </c>
      <c r="D16" s="13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s="12" customFormat="1" ht="18" customHeight="1">
      <c r="A17" s="5"/>
      <c r="B17" s="407">
        <v>1700</v>
      </c>
      <c r="C17" s="17" t="s">
        <v>14</v>
      </c>
      <c r="D17" s="13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s="12" customFormat="1" ht="18" customHeight="1">
      <c r="A18" s="5"/>
      <c r="B18" s="407">
        <v>2200</v>
      </c>
      <c r="C18" s="17" t="s">
        <v>15</v>
      </c>
      <c r="D18" s="13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s="5" customFormat="1" ht="36" customHeight="1">
      <c r="B19" s="30">
        <v>2300</v>
      </c>
      <c r="C19" s="18" t="s">
        <v>16</v>
      </c>
      <c r="D19" s="19"/>
    </row>
    <row r="20" spans="1:25" s="12" customFormat="1" ht="18" customHeight="1">
      <c r="A20" s="5"/>
      <c r="B20" s="407">
        <v>3300</v>
      </c>
      <c r="C20" s="14" t="s">
        <v>17</v>
      </c>
      <c r="D20" s="13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s="12" customFormat="1" ht="18" customHeight="1">
      <c r="A21" s="5"/>
      <c r="B21" s="407">
        <v>3400</v>
      </c>
      <c r="C21" s="14" t="s">
        <v>18</v>
      </c>
      <c r="D21" s="13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s="12" customFormat="1" ht="18" customHeight="1">
      <c r="A22" s="5"/>
      <c r="B22" s="407">
        <v>3500</v>
      </c>
      <c r="C22" s="20" t="s">
        <v>19</v>
      </c>
      <c r="D22" s="13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s="12" customFormat="1" ht="18" customHeight="1">
      <c r="A23" s="5"/>
      <c r="B23" s="407">
        <v>3600</v>
      </c>
      <c r="C23" s="20" t="str">
        <f>'3600'!C6</f>
        <v>CRUSHED-STONE BASE</v>
      </c>
      <c r="D23" s="13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s="12" customFormat="1" ht="18" customHeight="1">
      <c r="A24" s="5"/>
      <c r="B24" s="407">
        <v>4100</v>
      </c>
      <c r="C24" s="20" t="str">
        <f>'4100'!C6</f>
        <v>PRIME COAT</v>
      </c>
      <c r="D24" s="13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s="12" customFormat="1" ht="18" customHeight="1">
      <c r="A25" s="5"/>
      <c r="B25" s="407">
        <v>4200</v>
      </c>
      <c r="C25" s="20" t="str">
        <f>'4200'!C6</f>
        <v>ASPHALT BASE AND SURFACING</v>
      </c>
      <c r="D25" s="13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s="12" customFormat="1" ht="18" customHeight="1">
      <c r="A26" s="5"/>
      <c r="B26" s="407">
        <v>5100</v>
      </c>
      <c r="C26" s="450" t="str">
        <f>'5100'!C6</f>
        <v>PITCHING, STONEWORK AND PROTECTION  AGAINST EROSION</v>
      </c>
      <c r="D26" s="13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s="12" customFormat="1" ht="18" customHeight="1">
      <c r="A27" s="5"/>
      <c r="B27" s="407">
        <v>5200</v>
      </c>
      <c r="C27" s="450" t="str">
        <f>'5200'!C6</f>
        <v>GABIONS</v>
      </c>
      <c r="D27" s="13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s="12" customFormat="1" ht="18" customHeight="1">
      <c r="A28" s="5"/>
      <c r="B28" s="407">
        <v>5600</v>
      </c>
      <c r="C28" s="450" t="str">
        <f>'5600'!C6</f>
        <v>ANCILLARY ROADWORKS</v>
      </c>
      <c r="D28" s="13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s="12" customFormat="1" ht="18" customHeight="1">
      <c r="A29" s="5"/>
      <c r="B29" s="407">
        <v>5700</v>
      </c>
      <c r="C29" s="20" t="s">
        <v>21</v>
      </c>
      <c r="D29" s="13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s="12" customFormat="1" ht="18" customHeight="1">
      <c r="A30" s="5"/>
      <c r="B30" s="407">
        <v>5900</v>
      </c>
      <c r="C30" s="20" t="s">
        <v>22</v>
      </c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s="12" customFormat="1" ht="18" customHeight="1">
      <c r="A31" s="5"/>
      <c r="B31" s="408">
        <v>8100</v>
      </c>
      <c r="C31" s="55" t="s">
        <v>23</v>
      </c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s="5" customFormat="1" ht="16.5" customHeight="1">
      <c r="B32" s="75"/>
      <c r="C32" s="74" t="s">
        <v>24</v>
      </c>
      <c r="D32" s="54"/>
    </row>
    <row r="33" spans="2:4" s="5" customFormat="1" ht="14.4" customHeight="1">
      <c r="B33" s="451"/>
      <c r="C33" s="452"/>
      <c r="D33" s="453"/>
    </row>
    <row r="34" spans="2:4" ht="20.100000000000001" customHeight="1">
      <c r="B34" s="409"/>
      <c r="C34" s="402" t="s">
        <v>25</v>
      </c>
      <c r="D34" s="403"/>
    </row>
    <row r="35" spans="2:4" ht="20.100000000000001" customHeight="1">
      <c r="B35" s="410"/>
      <c r="C35" s="56" t="s">
        <v>26</v>
      </c>
      <c r="D35" s="63"/>
    </row>
    <row r="36" spans="2:4" ht="20.100000000000001" customHeight="1">
      <c r="B36" s="410"/>
      <c r="C36" s="21" t="s">
        <v>27</v>
      </c>
      <c r="D36" s="22"/>
    </row>
    <row r="37" spans="2:4" ht="20.100000000000001" customHeight="1">
      <c r="B37" s="411"/>
      <c r="C37" s="60" t="s">
        <v>28</v>
      </c>
      <c r="D37" s="53"/>
    </row>
    <row r="38" spans="2:4" ht="20.100000000000001" customHeight="1">
      <c r="B38" s="412"/>
      <c r="C38" s="74" t="s">
        <v>29</v>
      </c>
      <c r="D38" s="413"/>
    </row>
    <row r="39" spans="2:4" ht="20.100000000000001" customHeight="1">
      <c r="B39" s="4"/>
      <c r="C39" s="4"/>
      <c r="D39" s="29"/>
    </row>
    <row r="40" spans="2:4" ht="20.100000000000001" customHeight="1">
      <c r="B40" s="4"/>
      <c r="C40" s="4"/>
      <c r="D40" s="424"/>
    </row>
    <row r="41" spans="2:4" ht="13.2">
      <c r="B41" s="4"/>
      <c r="C41" s="4"/>
      <c r="D41" s="29"/>
    </row>
    <row r="42" spans="2:4" ht="13.2">
      <c r="B42" s="4"/>
      <c r="C42" s="4"/>
      <c r="D42" s="424"/>
    </row>
    <row r="43" spans="2:4" ht="13.2">
      <c r="B43" s="4"/>
      <c r="C43" s="4"/>
      <c r="D43" s="29"/>
    </row>
    <row r="44" spans="2:4" ht="13.2">
      <c r="B44" s="4"/>
      <c r="C44" s="4"/>
      <c r="D44" s="29"/>
    </row>
    <row r="45" spans="2:4" ht="13.2">
      <c r="B45" s="4"/>
      <c r="C45" s="4"/>
      <c r="D45" s="29"/>
    </row>
    <row r="46" spans="2:4" ht="13.2">
      <c r="B46" s="4"/>
      <c r="C46" s="4"/>
      <c r="D46" s="29"/>
    </row>
    <row r="47" spans="2:4" ht="13.2">
      <c r="B47" s="4"/>
      <c r="C47" s="4"/>
      <c r="D47" s="29"/>
    </row>
    <row r="48" spans="2:4" ht="13.2">
      <c r="B48" s="4"/>
      <c r="C48" s="4"/>
      <c r="D48" s="29"/>
    </row>
    <row r="49" spans="2:4" ht="13.2">
      <c r="B49" s="4"/>
      <c r="C49" s="4"/>
      <c r="D49" s="29"/>
    </row>
    <row r="50" spans="2:4" ht="13.2">
      <c r="B50" s="4"/>
      <c r="C50" s="4"/>
      <c r="D50" s="29"/>
    </row>
    <row r="51" spans="2:4" ht="13.2">
      <c r="B51" s="4"/>
      <c r="C51" s="4"/>
      <c r="D51" s="29"/>
    </row>
    <row r="52" spans="2:4" ht="13.2">
      <c r="B52" s="4"/>
      <c r="C52" s="4"/>
      <c r="D52" s="29"/>
    </row>
    <row r="53" spans="2:4" ht="13.2">
      <c r="B53" s="4"/>
      <c r="C53" s="4"/>
      <c r="D53" s="29"/>
    </row>
    <row r="54" spans="2:4" ht="13.2">
      <c r="B54" s="4"/>
      <c r="C54" s="4"/>
      <c r="D54" s="29"/>
    </row>
    <row r="55" spans="2:4" ht="13.2">
      <c r="B55" s="4"/>
      <c r="C55" s="4"/>
      <c r="D55" s="29"/>
    </row>
    <row r="56" spans="2:4" ht="13.2">
      <c r="B56" s="4"/>
      <c r="C56" s="4"/>
      <c r="D56" s="29"/>
    </row>
    <row r="57" spans="2:4" ht="13.2">
      <c r="B57" s="4"/>
      <c r="C57" s="4"/>
      <c r="D57" s="29"/>
    </row>
    <row r="58" spans="2:4" ht="13.2">
      <c r="B58" s="4"/>
      <c r="C58" s="4"/>
      <c r="D58" s="29"/>
    </row>
    <row r="59" spans="2:4" ht="13.2">
      <c r="B59" s="4"/>
      <c r="C59" s="4"/>
      <c r="D59" s="29"/>
    </row>
    <row r="60" spans="2:4" ht="13.2">
      <c r="B60" s="4"/>
      <c r="C60" s="4"/>
      <c r="D60" s="29"/>
    </row>
    <row r="61" spans="2:4" ht="13.2">
      <c r="B61" s="4"/>
      <c r="C61" s="4"/>
      <c r="D61" s="29"/>
    </row>
    <row r="62" spans="2:4" ht="13.2">
      <c r="B62" s="4"/>
      <c r="C62" s="4"/>
      <c r="D62" s="29"/>
    </row>
    <row r="63" spans="2:4" ht="13.2">
      <c r="B63" s="4"/>
      <c r="C63" s="4"/>
      <c r="D63" s="29"/>
    </row>
    <row r="64" spans="2:4" ht="13.2">
      <c r="B64" s="4"/>
      <c r="C64" s="4"/>
      <c r="D64" s="29"/>
    </row>
    <row r="65" spans="2:4" ht="13.2">
      <c r="B65" s="4"/>
      <c r="C65" s="4"/>
      <c r="D65" s="29"/>
    </row>
    <row r="66" spans="2:4" ht="13.2">
      <c r="B66" s="4"/>
      <c r="C66" s="4"/>
      <c r="D66" s="29"/>
    </row>
    <row r="67" spans="2:4" ht="13.2">
      <c r="B67" s="4"/>
      <c r="C67" s="4"/>
      <c r="D67" s="29"/>
    </row>
    <row r="68" spans="2:4" ht="13.2">
      <c r="B68" s="4"/>
      <c r="C68" s="4"/>
      <c r="D68" s="29"/>
    </row>
    <row r="69" spans="2:4" ht="13.2">
      <c r="B69" s="4"/>
      <c r="C69" s="4"/>
      <c r="D69" s="29"/>
    </row>
    <row r="70" spans="2:4" ht="13.2">
      <c r="B70" s="4"/>
      <c r="C70" s="4"/>
      <c r="D70" s="29"/>
    </row>
    <row r="71" spans="2:4" ht="13.2">
      <c r="B71" s="4"/>
      <c r="C71" s="4"/>
      <c r="D71" s="29"/>
    </row>
    <row r="72" spans="2:4" ht="13.2">
      <c r="B72" s="4"/>
      <c r="C72" s="4"/>
      <c r="D72" s="29"/>
    </row>
    <row r="73" spans="2:4" ht="13.2">
      <c r="B73" s="4"/>
      <c r="C73" s="4"/>
      <c r="D73" s="29"/>
    </row>
    <row r="74" spans="2:4" ht="13.2">
      <c r="B74" s="4"/>
      <c r="C74" s="4"/>
      <c r="D74" s="29"/>
    </row>
    <row r="75" spans="2:4" ht="13.2">
      <c r="B75" s="4"/>
      <c r="C75" s="4"/>
      <c r="D75" s="29"/>
    </row>
    <row r="76" spans="2:4" ht="13.2">
      <c r="B76" s="4"/>
      <c r="C76" s="4"/>
      <c r="D76" s="29"/>
    </row>
    <row r="77" spans="2:4" ht="13.2">
      <c r="B77" s="4"/>
      <c r="C77" s="4"/>
      <c r="D77" s="29"/>
    </row>
    <row r="78" spans="2:4" ht="13.2">
      <c r="B78" s="4"/>
      <c r="C78" s="4"/>
      <c r="D78" s="29"/>
    </row>
    <row r="79" spans="2:4" ht="13.2">
      <c r="B79" s="4"/>
      <c r="C79" s="4"/>
      <c r="D79" s="29"/>
    </row>
    <row r="80" spans="2:4" ht="13.2">
      <c r="B80" s="4"/>
      <c r="C80" s="4"/>
      <c r="D80" s="29"/>
    </row>
    <row r="81" spans="2:4" ht="13.2">
      <c r="B81" s="4"/>
      <c r="C81" s="4"/>
      <c r="D81" s="29"/>
    </row>
    <row r="82" spans="2:4" ht="13.2">
      <c r="B82" s="4"/>
      <c r="C82" s="4"/>
      <c r="D82" s="29"/>
    </row>
    <row r="83" spans="2:4" ht="13.2">
      <c r="B83" s="4"/>
      <c r="C83" s="4"/>
      <c r="D83" s="29"/>
    </row>
    <row r="84" spans="2:4" ht="13.2">
      <c r="B84" s="4"/>
      <c r="C84" s="4"/>
      <c r="D84" s="29"/>
    </row>
    <row r="85" spans="2:4" ht="13.2">
      <c r="B85" s="4"/>
      <c r="C85" s="4"/>
      <c r="D85" s="29"/>
    </row>
    <row r="86" spans="2:4" ht="13.2">
      <c r="B86" s="4"/>
      <c r="C86" s="4"/>
      <c r="D86" s="29"/>
    </row>
    <row r="87" spans="2:4" ht="13.2">
      <c r="B87" s="4"/>
      <c r="C87" s="4"/>
      <c r="D87" s="29"/>
    </row>
    <row r="88" spans="2:4" ht="13.2">
      <c r="B88" s="4"/>
      <c r="C88" s="4"/>
      <c r="D88" s="29"/>
    </row>
    <row r="89" spans="2:4" ht="13.2">
      <c r="B89" s="4"/>
      <c r="C89" s="4"/>
      <c r="D89" s="29"/>
    </row>
    <row r="90" spans="2:4" ht="13.2">
      <c r="B90" s="4"/>
      <c r="C90" s="4"/>
      <c r="D90" s="29"/>
    </row>
    <row r="91" spans="2:4" ht="13.2">
      <c r="B91" s="4"/>
      <c r="C91" s="4"/>
      <c r="D91" s="29"/>
    </row>
    <row r="92" spans="2:4" ht="13.2">
      <c r="B92" s="4"/>
      <c r="C92" s="4"/>
      <c r="D92" s="29"/>
    </row>
    <row r="93" spans="2:4" ht="13.2">
      <c r="B93" s="4"/>
      <c r="C93" s="4"/>
      <c r="D93" s="29"/>
    </row>
    <row r="94" spans="2:4" ht="13.2">
      <c r="B94" s="4"/>
      <c r="C94" s="4"/>
      <c r="D94" s="29"/>
    </row>
    <row r="95" spans="2:4" ht="13.2">
      <c r="B95" s="4"/>
      <c r="C95" s="4"/>
      <c r="D95" s="29"/>
    </row>
    <row r="96" spans="2:4" ht="13.2">
      <c r="B96" s="4"/>
      <c r="C96" s="4"/>
      <c r="D96" s="29"/>
    </row>
    <row r="97" spans="2:4" ht="13.2">
      <c r="B97" s="4"/>
      <c r="C97" s="4"/>
      <c r="D97" s="29"/>
    </row>
    <row r="98" spans="2:4" ht="13.2">
      <c r="B98" s="4"/>
      <c r="C98" s="4"/>
      <c r="D98" s="29"/>
    </row>
    <row r="99" spans="2:4" ht="13.2">
      <c r="B99" s="4"/>
      <c r="C99" s="4"/>
      <c r="D99" s="29"/>
    </row>
    <row r="100" spans="2:4" ht="13.2">
      <c r="B100" s="4"/>
      <c r="C100" s="4"/>
      <c r="D100" s="29"/>
    </row>
    <row r="101" spans="2:4" ht="13.2">
      <c r="B101" s="4"/>
      <c r="C101" s="4"/>
      <c r="D101" s="29"/>
    </row>
    <row r="102" spans="2:4" ht="13.2">
      <c r="B102" s="4"/>
      <c r="C102" s="4"/>
      <c r="D102" s="29"/>
    </row>
    <row r="103" spans="2:4" ht="13.2">
      <c r="B103" s="4"/>
      <c r="C103" s="4"/>
      <c r="D103" s="29"/>
    </row>
    <row r="104" spans="2:4" ht="13.2">
      <c r="B104" s="4"/>
      <c r="C104" s="4"/>
      <c r="D104" s="29"/>
    </row>
    <row r="105" spans="2:4" ht="13.2">
      <c r="B105" s="4"/>
      <c r="C105" s="4"/>
      <c r="D105" s="29"/>
    </row>
    <row r="106" spans="2:4" ht="13.2">
      <c r="B106" s="4"/>
      <c r="C106" s="4"/>
      <c r="D106" s="29"/>
    </row>
    <row r="107" spans="2:4" ht="13.2">
      <c r="B107" s="4"/>
      <c r="C107" s="4"/>
      <c r="D107" s="29"/>
    </row>
    <row r="108" spans="2:4" ht="13.2">
      <c r="B108" s="4"/>
      <c r="C108" s="4"/>
      <c r="D108" s="29"/>
    </row>
    <row r="109" spans="2:4" ht="13.2">
      <c r="B109" s="4"/>
      <c r="C109" s="4"/>
      <c r="D109" s="29"/>
    </row>
    <row r="110" spans="2:4" ht="13.2">
      <c r="B110" s="4"/>
      <c r="C110" s="4"/>
      <c r="D110" s="29"/>
    </row>
    <row r="111" spans="2:4" ht="13.2">
      <c r="B111" s="4"/>
      <c r="C111" s="4"/>
      <c r="D111" s="29"/>
    </row>
    <row r="112" spans="2:4" ht="13.2">
      <c r="B112" s="4"/>
      <c r="C112" s="4"/>
      <c r="D112" s="29"/>
    </row>
    <row r="113" spans="2:4" ht="13.2">
      <c r="B113" s="4"/>
      <c r="C113" s="4"/>
      <c r="D113" s="29"/>
    </row>
    <row r="114" spans="2:4" ht="13.2">
      <c r="B114" s="4"/>
      <c r="C114" s="4"/>
      <c r="D114" s="29"/>
    </row>
    <row r="115" spans="2:4" ht="13.2">
      <c r="B115" s="4"/>
      <c r="C115" s="4"/>
      <c r="D115" s="29"/>
    </row>
    <row r="116" spans="2:4" ht="13.2">
      <c r="B116" s="4"/>
      <c r="C116" s="4"/>
      <c r="D116" s="29"/>
    </row>
    <row r="117" spans="2:4" ht="13.2">
      <c r="B117" s="4"/>
      <c r="C117" s="4"/>
      <c r="D117" s="29"/>
    </row>
    <row r="118" spans="2:4" ht="13.2">
      <c r="B118" s="4"/>
      <c r="C118" s="4"/>
      <c r="D118" s="29"/>
    </row>
    <row r="119" spans="2:4" ht="13.2">
      <c r="B119" s="4"/>
      <c r="C119" s="4"/>
      <c r="D119" s="29"/>
    </row>
    <row r="120" spans="2:4" ht="13.2">
      <c r="B120" s="4"/>
      <c r="C120" s="4"/>
      <c r="D120" s="29"/>
    </row>
    <row r="121" spans="2:4" ht="13.2">
      <c r="B121" s="4"/>
      <c r="C121" s="4"/>
      <c r="D121" s="29"/>
    </row>
    <row r="122" spans="2:4" ht="13.2">
      <c r="B122" s="4"/>
      <c r="C122" s="4"/>
      <c r="D122" s="29"/>
    </row>
    <row r="123" spans="2:4" ht="13.2">
      <c r="B123" s="4"/>
      <c r="C123" s="4"/>
      <c r="D123" s="29"/>
    </row>
    <row r="124" spans="2:4" ht="13.2">
      <c r="B124" s="4"/>
      <c r="C124" s="4"/>
      <c r="D124" s="29"/>
    </row>
    <row r="125" spans="2:4" ht="13.2">
      <c r="B125" s="4"/>
      <c r="C125" s="4"/>
      <c r="D125" s="29"/>
    </row>
    <row r="126" spans="2:4" ht="13.2">
      <c r="B126" s="4"/>
      <c r="C126" s="4"/>
      <c r="D126" s="29"/>
    </row>
    <row r="127" spans="2:4" ht="13.2">
      <c r="B127" s="4"/>
      <c r="C127" s="4"/>
      <c r="D127" s="29"/>
    </row>
    <row r="128" spans="2:4" ht="13.2">
      <c r="B128" s="4"/>
      <c r="C128" s="4"/>
      <c r="D128" s="29"/>
    </row>
    <row r="129" spans="2:4" ht="13.2">
      <c r="B129" s="4"/>
      <c r="C129" s="4"/>
      <c r="D129" s="29"/>
    </row>
    <row r="130" spans="2:4" ht="13.2">
      <c r="B130" s="4"/>
      <c r="C130" s="4"/>
      <c r="D130" s="29"/>
    </row>
    <row r="131" spans="2:4" ht="13.2">
      <c r="B131" s="4"/>
      <c r="C131" s="4"/>
      <c r="D131" s="29"/>
    </row>
    <row r="132" spans="2:4" ht="13.2">
      <c r="B132" s="4"/>
      <c r="C132" s="4"/>
      <c r="D132" s="29"/>
    </row>
    <row r="133" spans="2:4" ht="13.2">
      <c r="B133" s="4"/>
      <c r="C133" s="4"/>
      <c r="D133" s="29"/>
    </row>
    <row r="134" spans="2:4" ht="13.2">
      <c r="B134" s="4"/>
      <c r="C134" s="4"/>
      <c r="D134" s="29"/>
    </row>
    <row r="135" spans="2:4" ht="13.2">
      <c r="B135" s="4"/>
      <c r="C135" s="4"/>
      <c r="D135" s="29"/>
    </row>
    <row r="136" spans="2:4" ht="13.2">
      <c r="B136" s="4"/>
      <c r="C136" s="4"/>
      <c r="D136" s="29"/>
    </row>
    <row r="137" spans="2:4" ht="13.2">
      <c r="B137" s="4"/>
      <c r="C137" s="4"/>
      <c r="D137" s="29"/>
    </row>
    <row r="138" spans="2:4" ht="13.2">
      <c r="B138" s="4"/>
      <c r="C138" s="4"/>
      <c r="D138" s="29"/>
    </row>
    <row r="139" spans="2:4" ht="13.2">
      <c r="B139" s="4"/>
      <c r="C139" s="4"/>
      <c r="D139" s="29"/>
    </row>
    <row r="140" spans="2:4" ht="13.2">
      <c r="B140" s="4"/>
      <c r="C140" s="4"/>
      <c r="D140" s="29"/>
    </row>
    <row r="141" spans="2:4" ht="13.2">
      <c r="B141" s="4"/>
      <c r="C141" s="4"/>
      <c r="D141" s="29"/>
    </row>
    <row r="142" spans="2:4" ht="13.2">
      <c r="B142" s="4"/>
      <c r="C142" s="4"/>
      <c r="D142" s="29"/>
    </row>
    <row r="143" spans="2:4" ht="13.2">
      <c r="B143" s="4"/>
      <c r="C143" s="4"/>
      <c r="D143" s="29"/>
    </row>
    <row r="144" spans="2:4" ht="13.2">
      <c r="B144" s="4"/>
      <c r="C144" s="4"/>
      <c r="D144" s="29"/>
    </row>
    <row r="145" spans="2:4" ht="13.2">
      <c r="B145" s="4"/>
      <c r="C145" s="4"/>
      <c r="D145" s="29"/>
    </row>
    <row r="146" spans="2:4" ht="13.2">
      <c r="B146" s="4"/>
      <c r="C146" s="4"/>
      <c r="D146" s="29"/>
    </row>
    <row r="147" spans="2:4" ht="13.2">
      <c r="B147" s="4"/>
      <c r="C147" s="4"/>
      <c r="D147" s="29"/>
    </row>
    <row r="148" spans="2:4" ht="13.2">
      <c r="B148" s="4"/>
      <c r="C148" s="4"/>
      <c r="D148" s="29"/>
    </row>
    <row r="149" spans="2:4" ht="13.2">
      <c r="B149" s="4"/>
      <c r="C149" s="4"/>
      <c r="D149" s="29"/>
    </row>
    <row r="150" spans="2:4" ht="13.2">
      <c r="B150" s="4"/>
      <c r="C150" s="4"/>
      <c r="D150" s="29"/>
    </row>
    <row r="151" spans="2:4" ht="13.2">
      <c r="B151" s="4"/>
      <c r="C151" s="4"/>
      <c r="D151" s="29"/>
    </row>
    <row r="152" spans="2:4" ht="13.2">
      <c r="B152" s="4"/>
      <c r="C152" s="4"/>
      <c r="D152" s="29"/>
    </row>
    <row r="153" spans="2:4" ht="13.2">
      <c r="B153" s="4"/>
      <c r="C153" s="4"/>
      <c r="D153" s="29"/>
    </row>
    <row r="154" spans="2:4" ht="13.2">
      <c r="B154" s="4"/>
      <c r="C154" s="4"/>
      <c r="D154" s="29"/>
    </row>
    <row r="155" spans="2:4" ht="13.2">
      <c r="B155" s="4"/>
      <c r="C155" s="4"/>
      <c r="D155" s="29"/>
    </row>
    <row r="156" spans="2:4" ht="13.2">
      <c r="B156" s="4"/>
      <c r="C156" s="4"/>
      <c r="D156" s="29"/>
    </row>
    <row r="157" spans="2:4" ht="13.2">
      <c r="B157" s="4"/>
      <c r="C157" s="4"/>
      <c r="D157" s="29"/>
    </row>
    <row r="158" spans="2:4" ht="13.2">
      <c r="B158" s="4"/>
      <c r="C158" s="4"/>
      <c r="D158" s="29"/>
    </row>
    <row r="159" spans="2:4" ht="13.2">
      <c r="B159" s="4"/>
      <c r="C159" s="4"/>
      <c r="D159" s="29"/>
    </row>
    <row r="160" spans="2:4" ht="13.2">
      <c r="B160" s="4"/>
      <c r="C160" s="4"/>
      <c r="D160" s="29"/>
    </row>
    <row r="161" spans="2:4" ht="13.2">
      <c r="B161" s="4"/>
      <c r="C161" s="4"/>
      <c r="D161" s="29"/>
    </row>
    <row r="162" spans="2:4" ht="13.2">
      <c r="B162" s="4"/>
      <c r="C162" s="4"/>
      <c r="D162" s="29"/>
    </row>
    <row r="163" spans="2:4" ht="13.2">
      <c r="B163" s="4"/>
      <c r="C163" s="4"/>
      <c r="D163" s="29"/>
    </row>
    <row r="164" spans="2:4" ht="13.2">
      <c r="B164" s="4"/>
      <c r="C164" s="4"/>
      <c r="D164" s="29"/>
    </row>
    <row r="165" spans="2:4" ht="13.2">
      <c r="B165" s="4"/>
      <c r="C165" s="4"/>
      <c r="D165" s="29"/>
    </row>
    <row r="166" spans="2:4" ht="13.2">
      <c r="B166" s="4"/>
      <c r="C166" s="4"/>
      <c r="D166" s="29"/>
    </row>
    <row r="167" spans="2:4" ht="13.2">
      <c r="B167" s="4"/>
      <c r="C167" s="4"/>
      <c r="D167" s="29"/>
    </row>
    <row r="168" spans="2:4" ht="13.2">
      <c r="B168" s="4"/>
      <c r="C168" s="4"/>
      <c r="D168" s="29"/>
    </row>
    <row r="169" spans="2:4" ht="13.2">
      <c r="B169" s="4"/>
      <c r="C169" s="4"/>
      <c r="D169" s="29"/>
    </row>
    <row r="170" spans="2:4" ht="13.2">
      <c r="B170" s="4"/>
      <c r="C170" s="4"/>
      <c r="D170" s="29"/>
    </row>
    <row r="171" spans="2:4" ht="13.2">
      <c r="B171" s="4"/>
      <c r="C171" s="4"/>
      <c r="D171" s="29"/>
    </row>
    <row r="172" spans="2:4" ht="13.2">
      <c r="B172" s="4"/>
      <c r="C172" s="4"/>
      <c r="D172" s="29"/>
    </row>
    <row r="173" spans="2:4" ht="13.2">
      <c r="B173" s="4"/>
      <c r="C173" s="4"/>
      <c r="D173" s="29"/>
    </row>
    <row r="174" spans="2:4" ht="13.2">
      <c r="B174" s="4"/>
      <c r="C174" s="4"/>
      <c r="D174" s="29"/>
    </row>
    <row r="175" spans="2:4" ht="13.2">
      <c r="B175" s="4"/>
      <c r="C175" s="4"/>
      <c r="D175" s="29"/>
    </row>
    <row r="176" spans="2:4" ht="13.2">
      <c r="B176" s="4"/>
      <c r="C176" s="4"/>
      <c r="D176" s="29"/>
    </row>
    <row r="177" spans="2:4" ht="13.2">
      <c r="B177" s="4"/>
      <c r="C177" s="4"/>
      <c r="D177" s="29"/>
    </row>
    <row r="178" spans="2:4" ht="13.2">
      <c r="B178" s="4"/>
      <c r="C178" s="4"/>
      <c r="D178" s="29"/>
    </row>
    <row r="179" spans="2:4" ht="13.2">
      <c r="B179" s="4"/>
      <c r="C179" s="4"/>
      <c r="D179" s="29"/>
    </row>
    <row r="180" spans="2:4" ht="13.2">
      <c r="B180" s="4"/>
      <c r="C180" s="4"/>
      <c r="D180" s="29"/>
    </row>
    <row r="181" spans="2:4" ht="13.2">
      <c r="B181" s="4"/>
      <c r="C181" s="4"/>
      <c r="D181" s="29"/>
    </row>
  </sheetData>
  <mergeCells count="5">
    <mergeCell ref="B33:D33"/>
    <mergeCell ref="B5:D5"/>
    <mergeCell ref="B1:D1"/>
    <mergeCell ref="B3:D3"/>
    <mergeCell ref="B7:D7"/>
  </mergeCells>
  <phoneticPr fontId="0" type="noConversion"/>
  <printOptions horizontalCentered="1"/>
  <pageMargins left="0.19607843137254902" right="0.35433070866141736" top="0.23529411764705882" bottom="0.78740157480314965" header="0.51181102362204722" footer="0.51181102362204722"/>
  <pageSetup paperSize="9" orientation="portrait" r:id="rId1"/>
  <headerFooter alignWithMargins="0"/>
  <rowBreaks count="2" manualBreakCount="2">
    <brk id="84" min="2" max="3" man="1"/>
    <brk id="124" min="2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B1:O72"/>
  <sheetViews>
    <sheetView view="pageBreakPreview" zoomScaleNormal="100" zoomScaleSheetLayoutView="100" workbookViewId="0">
      <selection activeCell="C25" sqref="C25"/>
    </sheetView>
  </sheetViews>
  <sheetFormatPr defaultColWidth="8.6640625" defaultRowHeight="12" customHeight="1"/>
  <cols>
    <col min="1" max="1" width="3.6640625" style="6" customWidth="1"/>
    <col min="2" max="2" width="7.6640625" style="6" customWidth="1"/>
    <col min="3" max="3" width="40.6640625" style="6" customWidth="1"/>
    <col min="4" max="4" width="7.6640625" style="6" customWidth="1"/>
    <col min="5" max="5" width="9.6640625" style="23" customWidth="1"/>
    <col min="6" max="6" width="9.6640625" style="246" customWidth="1"/>
    <col min="7" max="7" width="11.33203125" style="6" bestFit="1" customWidth="1"/>
    <col min="8" max="8" width="0.88671875" style="6" hidden="1" customWidth="1"/>
    <col min="9" max="9" width="12.109375" style="6" hidden="1" customWidth="1"/>
    <col min="10" max="10" width="8.6640625" style="6" hidden="1" customWidth="1"/>
    <col min="11" max="11" width="12.109375" style="6" hidden="1" customWidth="1"/>
    <col min="12" max="12" width="8.6640625" style="6" hidden="1" customWidth="1"/>
    <col min="13" max="13" width="12.109375" style="6" hidden="1" customWidth="1"/>
    <col min="14" max="14" width="8.6640625" style="6" hidden="1" customWidth="1"/>
    <col min="15" max="15" width="2.109375" style="6" hidden="1" customWidth="1"/>
    <col min="16" max="16" width="3.6640625" style="6" customWidth="1"/>
    <col min="17" max="16384" width="8.6640625" style="6"/>
  </cols>
  <sheetData>
    <row r="1" spans="2:15" ht="12" customHeight="1">
      <c r="B1" s="78" t="s">
        <v>161</v>
      </c>
      <c r="C1" s="226"/>
      <c r="D1" s="226"/>
      <c r="E1" s="226"/>
      <c r="F1" s="226"/>
      <c r="G1" s="226"/>
      <c r="J1" s="82"/>
    </row>
    <row r="2" spans="2:15" ht="12" customHeight="1">
      <c r="B2" s="132" t="s">
        <v>278</v>
      </c>
      <c r="C2" s="96"/>
      <c r="D2" s="96"/>
      <c r="E2" s="96"/>
      <c r="F2" s="96"/>
      <c r="G2" s="96"/>
      <c r="J2" s="82"/>
    </row>
    <row r="3" spans="2:15" ht="12" customHeight="1">
      <c r="B3" s="227" t="s">
        <v>18</v>
      </c>
      <c r="C3" s="228"/>
      <c r="D3" s="96"/>
      <c r="E3" s="96"/>
      <c r="F3" s="229"/>
      <c r="G3" s="96"/>
      <c r="J3" s="82"/>
    </row>
    <row r="4" spans="2:15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  <c r="H4" s="210" t="s">
        <v>39</v>
      </c>
      <c r="I4" s="447" t="s">
        <v>6</v>
      </c>
      <c r="J4" s="448" t="s">
        <v>39</v>
      </c>
      <c r="K4" s="447" t="s">
        <v>6</v>
      </c>
      <c r="L4" s="449" t="s">
        <v>39</v>
      </c>
      <c r="M4" s="447" t="s">
        <v>6</v>
      </c>
      <c r="N4" s="448" t="s">
        <v>39</v>
      </c>
      <c r="O4" s="447" t="s">
        <v>6</v>
      </c>
    </row>
    <row r="5" spans="2:15" ht="12" customHeight="1">
      <c r="B5" s="93"/>
      <c r="C5" s="247"/>
      <c r="D5" s="247"/>
      <c r="E5" s="247"/>
      <c r="F5" s="248"/>
      <c r="G5" s="249"/>
      <c r="H5" s="233"/>
      <c r="I5" s="232"/>
      <c r="J5" s="318"/>
      <c r="K5" s="233"/>
      <c r="L5" s="234"/>
      <c r="M5" s="232"/>
      <c r="N5" s="318"/>
      <c r="O5" s="232"/>
    </row>
    <row r="6" spans="2:15" ht="12" customHeight="1">
      <c r="B6" s="99" t="s">
        <v>279</v>
      </c>
      <c r="C6" s="235" t="str">
        <f>B3</f>
        <v>PAVEMENT LAYERS OF GRAVEL MATERIAL</v>
      </c>
      <c r="D6" s="230"/>
      <c r="E6" s="230"/>
      <c r="F6" s="231"/>
      <c r="G6" s="250"/>
      <c r="H6" s="233"/>
      <c r="I6" s="232"/>
      <c r="J6" s="318"/>
      <c r="K6" s="233"/>
      <c r="L6" s="234"/>
      <c r="M6" s="232"/>
      <c r="N6" s="318"/>
      <c r="O6" s="232"/>
    </row>
    <row r="7" spans="2:15" ht="12" customHeight="1">
      <c r="B7" s="139"/>
      <c r="C7" s="236"/>
      <c r="D7" s="236"/>
      <c r="E7" s="237"/>
      <c r="F7" s="238"/>
      <c r="G7" s="238"/>
      <c r="I7" s="138"/>
      <c r="J7" s="137"/>
      <c r="L7" s="137"/>
      <c r="M7" s="138"/>
      <c r="N7" s="137"/>
      <c r="O7" s="138"/>
    </row>
    <row r="8" spans="2:15" ht="12" customHeight="1">
      <c r="B8" s="77" t="s">
        <v>280</v>
      </c>
      <c r="C8" s="434" t="s">
        <v>281</v>
      </c>
      <c r="D8" s="144"/>
      <c r="E8" s="240"/>
      <c r="F8" s="241"/>
      <c r="G8" s="238"/>
      <c r="I8" s="110"/>
      <c r="J8" s="111"/>
      <c r="L8" s="111"/>
      <c r="M8" s="110"/>
      <c r="N8" s="111"/>
      <c r="O8" s="110"/>
    </row>
    <row r="9" spans="2:15" ht="12" customHeight="1">
      <c r="B9" s="77"/>
      <c r="C9" s="434" t="s">
        <v>282</v>
      </c>
      <c r="D9" s="144"/>
      <c r="E9" s="240"/>
      <c r="F9" s="242"/>
      <c r="G9" s="238"/>
      <c r="I9" s="110"/>
      <c r="J9" s="111"/>
      <c r="L9" s="111"/>
      <c r="M9" s="110"/>
      <c r="N9" s="111"/>
      <c r="O9" s="110"/>
    </row>
    <row r="10" spans="2:15" ht="12" customHeight="1">
      <c r="B10" s="77"/>
      <c r="C10" s="436"/>
      <c r="D10" s="144"/>
      <c r="E10" s="240"/>
      <c r="F10" s="242"/>
      <c r="G10" s="238"/>
      <c r="I10" s="110"/>
      <c r="J10" s="111"/>
      <c r="L10" s="111"/>
      <c r="M10" s="110"/>
      <c r="N10" s="111"/>
      <c r="O10" s="110"/>
    </row>
    <row r="11" spans="2:15" ht="12" customHeight="1">
      <c r="B11" s="77"/>
      <c r="C11" s="435" t="s">
        <v>283</v>
      </c>
      <c r="D11" s="144"/>
      <c r="E11" s="240"/>
      <c r="F11" s="242"/>
      <c r="G11" s="238"/>
      <c r="I11" s="110"/>
      <c r="J11" s="111"/>
      <c r="L11" s="111"/>
      <c r="M11" s="110"/>
      <c r="N11" s="111"/>
      <c r="O11" s="110"/>
    </row>
    <row r="12" spans="2:15" ht="12" customHeight="1">
      <c r="B12" s="77"/>
      <c r="C12" s="239" t="s">
        <v>284</v>
      </c>
      <c r="D12" s="144"/>
      <c r="E12" s="240"/>
      <c r="F12" s="242"/>
      <c r="G12" s="238"/>
      <c r="I12" s="110"/>
      <c r="J12" s="111"/>
      <c r="L12" s="111"/>
      <c r="M12" s="110"/>
      <c r="N12" s="111"/>
      <c r="O12" s="110"/>
    </row>
    <row r="13" spans="2:15" ht="12" customHeight="1">
      <c r="B13" s="77"/>
      <c r="C13" s="239" t="s">
        <v>285</v>
      </c>
      <c r="D13" s="243" t="s">
        <v>160</v>
      </c>
      <c r="E13" s="242">
        <v>5951.25</v>
      </c>
      <c r="F13" s="58"/>
      <c r="G13" s="58"/>
      <c r="I13" s="110"/>
      <c r="J13" s="111"/>
      <c r="L13" s="111"/>
      <c r="M13" s="110"/>
      <c r="N13" s="111"/>
      <c r="O13" s="110"/>
    </row>
    <row r="14" spans="2:15" ht="12" customHeight="1">
      <c r="B14" s="77"/>
      <c r="C14" s="239"/>
      <c r="D14" s="144"/>
      <c r="E14" s="240"/>
      <c r="F14" s="242"/>
      <c r="G14" s="238"/>
      <c r="I14" s="110"/>
      <c r="J14" s="111"/>
      <c r="L14" s="111"/>
      <c r="M14" s="110"/>
      <c r="N14" s="111"/>
      <c r="O14" s="110"/>
    </row>
    <row r="15" spans="2:15" ht="12" customHeight="1">
      <c r="B15" s="139"/>
      <c r="C15" s="435"/>
      <c r="D15" s="144"/>
      <c r="E15" s="240"/>
      <c r="F15" s="242"/>
      <c r="G15" s="238"/>
      <c r="I15" s="119"/>
      <c r="J15" s="111"/>
      <c r="K15" s="148"/>
      <c r="L15" s="111"/>
      <c r="M15" s="119"/>
      <c r="N15" s="111"/>
      <c r="O15" s="110"/>
    </row>
    <row r="16" spans="2:15" ht="12" customHeight="1">
      <c r="B16" s="139"/>
      <c r="C16" s="435" t="s">
        <v>286</v>
      </c>
      <c r="D16" s="77"/>
      <c r="E16" s="242"/>
      <c r="F16" s="242"/>
      <c r="G16" s="238"/>
      <c r="I16" s="119"/>
      <c r="J16" s="111"/>
      <c r="K16" s="148"/>
      <c r="L16" s="111"/>
      <c r="M16" s="119"/>
      <c r="N16" s="158"/>
      <c r="O16" s="119"/>
    </row>
    <row r="17" spans="2:15" ht="12" customHeight="1">
      <c r="B17" s="139"/>
      <c r="C17" s="239" t="s">
        <v>287</v>
      </c>
      <c r="D17" s="243"/>
      <c r="E17" s="242"/>
      <c r="F17" s="58"/>
      <c r="G17" s="58"/>
      <c r="I17" s="119"/>
      <c r="J17" s="111"/>
      <c r="K17" s="148"/>
      <c r="L17" s="111"/>
      <c r="M17" s="119"/>
      <c r="N17" s="111"/>
      <c r="O17" s="119"/>
    </row>
    <row r="18" spans="2:15" ht="12" customHeight="1">
      <c r="B18" s="139"/>
      <c r="C18" s="239" t="s">
        <v>288</v>
      </c>
      <c r="D18" s="243"/>
      <c r="E18" s="242"/>
      <c r="F18" s="242"/>
      <c r="G18" s="238"/>
      <c r="I18" s="119"/>
      <c r="J18" s="111"/>
      <c r="K18" s="148"/>
      <c r="L18" s="111"/>
      <c r="M18" s="119"/>
      <c r="N18" s="111"/>
      <c r="O18" s="119"/>
    </row>
    <row r="19" spans="2:15" ht="12" customHeight="1">
      <c r="B19" s="139"/>
      <c r="C19" s="239" t="s">
        <v>285</v>
      </c>
      <c r="D19" s="243" t="s">
        <v>160</v>
      </c>
      <c r="E19" s="242">
        <v>5951.25</v>
      </c>
      <c r="F19" s="58"/>
      <c r="G19" s="58"/>
      <c r="I19" s="119"/>
      <c r="J19" s="111"/>
      <c r="K19" s="148"/>
      <c r="L19" s="111"/>
      <c r="M19" s="119"/>
      <c r="N19" s="111"/>
      <c r="O19" s="119"/>
    </row>
    <row r="20" spans="2:15" ht="12" customHeight="1">
      <c r="B20" s="139"/>
      <c r="C20" s="239"/>
      <c r="D20" s="236"/>
      <c r="E20" s="240"/>
      <c r="F20" s="242"/>
      <c r="G20" s="238"/>
      <c r="I20" s="119"/>
      <c r="J20" s="111"/>
      <c r="K20" s="148"/>
      <c r="L20" s="111"/>
      <c r="M20" s="119"/>
      <c r="N20" s="111"/>
      <c r="O20" s="119"/>
    </row>
    <row r="21" spans="2:15" ht="12" customHeight="1">
      <c r="B21" s="77" t="s">
        <v>289</v>
      </c>
      <c r="C21" s="239" t="s">
        <v>290</v>
      </c>
      <c r="D21" s="236"/>
      <c r="E21" s="240"/>
      <c r="F21" s="242"/>
      <c r="G21" s="238"/>
      <c r="I21" s="119"/>
      <c r="J21" s="111"/>
      <c r="K21" s="148"/>
      <c r="L21" s="111"/>
      <c r="M21" s="119"/>
      <c r="N21" s="111"/>
      <c r="O21" s="119"/>
    </row>
    <row r="22" spans="2:15" ht="12" customHeight="1">
      <c r="B22" s="139"/>
      <c r="C22" s="239" t="s">
        <v>291</v>
      </c>
      <c r="D22" s="236"/>
      <c r="E22" s="240"/>
      <c r="F22" s="242"/>
      <c r="G22" s="238"/>
      <c r="I22" s="119"/>
      <c r="J22" s="111"/>
      <c r="K22" s="148"/>
      <c r="L22" s="111"/>
      <c r="M22" s="119"/>
      <c r="N22" s="111"/>
      <c r="O22" s="119"/>
    </row>
    <row r="23" spans="2:15" ht="12" customHeight="1">
      <c r="B23" s="139"/>
      <c r="C23" s="239"/>
      <c r="D23" s="243"/>
      <c r="E23" s="242"/>
      <c r="F23" s="58"/>
      <c r="G23" s="58"/>
      <c r="I23" s="119"/>
      <c r="J23" s="111"/>
      <c r="K23" s="148"/>
      <c r="L23" s="111"/>
      <c r="M23" s="119"/>
      <c r="N23" s="158"/>
      <c r="O23" s="119"/>
    </row>
    <row r="24" spans="2:15" ht="12" customHeight="1">
      <c r="B24" s="139"/>
      <c r="C24" s="438" t="s">
        <v>292</v>
      </c>
      <c r="D24" s="243" t="s">
        <v>160</v>
      </c>
      <c r="E24" s="242">
        <v>600</v>
      </c>
      <c r="F24" s="58"/>
      <c r="G24" s="58"/>
      <c r="I24" s="119"/>
      <c r="J24" s="111"/>
      <c r="K24" s="148"/>
      <c r="L24" s="111"/>
      <c r="M24" s="119"/>
      <c r="N24" s="158"/>
      <c r="O24" s="119"/>
    </row>
    <row r="25" spans="2:15" ht="12" customHeight="1">
      <c r="B25" s="139"/>
      <c r="C25" s="239"/>
      <c r="D25" s="243"/>
      <c r="E25" s="242"/>
      <c r="F25" s="242"/>
      <c r="G25" s="238"/>
      <c r="I25" s="119"/>
      <c r="J25" s="111"/>
      <c r="K25" s="148"/>
      <c r="L25" s="111"/>
      <c r="M25" s="119"/>
      <c r="N25" s="158"/>
      <c r="O25" s="119"/>
    </row>
    <row r="26" spans="2:15" ht="12" customHeight="1">
      <c r="B26" s="139"/>
      <c r="C26" s="239"/>
      <c r="D26" s="243"/>
      <c r="E26" s="242"/>
      <c r="F26" s="242"/>
      <c r="G26" s="238"/>
      <c r="I26" s="119"/>
      <c r="J26" s="111"/>
      <c r="K26" s="148"/>
      <c r="L26" s="111"/>
      <c r="M26" s="119"/>
      <c r="N26" s="158"/>
      <c r="O26" s="119"/>
    </row>
    <row r="27" spans="2:15" ht="12" customHeight="1">
      <c r="B27" s="139"/>
      <c r="C27" s="239"/>
      <c r="D27" s="243"/>
      <c r="E27" s="242"/>
      <c r="F27" s="242"/>
      <c r="G27" s="238"/>
      <c r="I27" s="119"/>
      <c r="J27" s="111"/>
      <c r="K27" s="148"/>
      <c r="L27" s="111"/>
      <c r="M27" s="119"/>
      <c r="N27" s="158"/>
      <c r="O27" s="119"/>
    </row>
    <row r="28" spans="2:15" ht="12" customHeight="1">
      <c r="B28" s="139"/>
      <c r="C28" s="239"/>
      <c r="D28" s="243"/>
      <c r="E28" s="242"/>
      <c r="F28" s="242"/>
      <c r="G28" s="238"/>
      <c r="I28" s="119"/>
      <c r="J28" s="111"/>
      <c r="K28" s="148"/>
      <c r="L28" s="111"/>
      <c r="M28" s="119"/>
      <c r="N28" s="158"/>
      <c r="O28" s="119"/>
    </row>
    <row r="29" spans="2:15" ht="12" customHeight="1">
      <c r="B29" s="139"/>
      <c r="C29" s="239"/>
      <c r="D29" s="243"/>
      <c r="E29" s="242"/>
      <c r="F29" s="242"/>
      <c r="G29" s="238"/>
      <c r="I29" s="119"/>
      <c r="J29" s="111"/>
      <c r="K29" s="148"/>
      <c r="L29" s="111"/>
      <c r="M29" s="119"/>
      <c r="N29" s="158"/>
      <c r="O29" s="119"/>
    </row>
    <row r="30" spans="2:15" ht="12" customHeight="1">
      <c r="B30" s="139"/>
      <c r="C30" s="239"/>
      <c r="D30" s="243"/>
      <c r="E30" s="242"/>
      <c r="F30" s="242"/>
      <c r="G30" s="238"/>
      <c r="I30" s="119"/>
      <c r="J30" s="111"/>
      <c r="K30" s="148"/>
      <c r="L30" s="111"/>
      <c r="M30" s="119"/>
      <c r="N30" s="158"/>
      <c r="O30" s="119"/>
    </row>
    <row r="31" spans="2:15" ht="12" customHeight="1">
      <c r="B31" s="139"/>
      <c r="C31" s="239"/>
      <c r="D31" s="243"/>
      <c r="E31" s="242"/>
      <c r="F31" s="242"/>
      <c r="G31" s="238"/>
      <c r="I31" s="119"/>
      <c r="J31" s="111"/>
      <c r="K31" s="148"/>
      <c r="L31" s="111"/>
      <c r="M31" s="119"/>
      <c r="N31" s="158"/>
      <c r="O31" s="119"/>
    </row>
    <row r="32" spans="2:15" ht="12" customHeight="1">
      <c r="B32" s="139"/>
      <c r="C32" s="239"/>
      <c r="D32" s="243"/>
      <c r="E32" s="242"/>
      <c r="F32" s="242"/>
      <c r="G32" s="238"/>
      <c r="I32" s="119"/>
      <c r="J32" s="111"/>
      <c r="K32" s="148"/>
      <c r="L32" s="111"/>
      <c r="M32" s="119"/>
      <c r="N32" s="158"/>
      <c r="O32" s="119"/>
    </row>
    <row r="33" spans="2:15" ht="12" customHeight="1">
      <c r="B33" s="139"/>
      <c r="C33" s="239"/>
      <c r="D33" s="243"/>
      <c r="E33" s="242"/>
      <c r="F33" s="242"/>
      <c r="G33" s="238"/>
      <c r="I33" s="119"/>
      <c r="J33" s="111"/>
      <c r="K33" s="148"/>
      <c r="L33" s="111"/>
      <c r="M33" s="119"/>
      <c r="N33" s="158"/>
      <c r="O33" s="119"/>
    </row>
    <row r="34" spans="2:15" ht="12" customHeight="1">
      <c r="B34" s="139"/>
      <c r="C34" s="239"/>
      <c r="D34" s="243"/>
      <c r="E34" s="242"/>
      <c r="F34" s="242"/>
      <c r="G34" s="238"/>
      <c r="I34" s="119"/>
      <c r="J34" s="111"/>
      <c r="K34" s="148"/>
      <c r="L34" s="111"/>
      <c r="M34" s="119"/>
      <c r="N34" s="158"/>
      <c r="O34" s="119"/>
    </row>
    <row r="35" spans="2:15" ht="12" customHeight="1">
      <c r="B35" s="139"/>
      <c r="C35" s="239"/>
      <c r="D35" s="243"/>
      <c r="E35" s="242"/>
      <c r="F35" s="242"/>
      <c r="G35" s="238"/>
      <c r="I35" s="119"/>
      <c r="J35" s="111"/>
      <c r="K35" s="148"/>
      <c r="L35" s="111"/>
      <c r="M35" s="119"/>
      <c r="N35" s="158"/>
      <c r="O35" s="119"/>
    </row>
    <row r="36" spans="2:15" ht="12" customHeight="1">
      <c r="B36" s="139"/>
      <c r="C36" s="239"/>
      <c r="D36" s="243"/>
      <c r="E36" s="242"/>
      <c r="F36" s="242"/>
      <c r="G36" s="238"/>
      <c r="I36" s="119"/>
      <c r="J36" s="111"/>
      <c r="K36" s="148"/>
      <c r="L36" s="111"/>
      <c r="M36" s="119"/>
      <c r="N36" s="158"/>
      <c r="O36" s="119"/>
    </row>
    <row r="37" spans="2:15" ht="12" customHeight="1">
      <c r="B37" s="139"/>
      <c r="C37" s="239"/>
      <c r="D37" s="243"/>
      <c r="E37" s="242"/>
      <c r="F37" s="242"/>
      <c r="G37" s="238"/>
      <c r="I37" s="119"/>
      <c r="J37" s="111"/>
      <c r="K37" s="148"/>
      <c r="L37" s="111"/>
      <c r="M37" s="119"/>
      <c r="N37" s="158"/>
      <c r="O37" s="119"/>
    </row>
    <row r="38" spans="2:15" ht="12" customHeight="1">
      <c r="B38" s="139"/>
      <c r="C38" s="239"/>
      <c r="D38" s="243"/>
      <c r="E38" s="242"/>
      <c r="F38" s="242"/>
      <c r="G38" s="238"/>
      <c r="I38" s="119"/>
      <c r="J38" s="111"/>
      <c r="K38" s="148"/>
      <c r="L38" s="111"/>
      <c r="M38" s="119"/>
      <c r="N38" s="158"/>
      <c r="O38" s="119"/>
    </row>
    <row r="39" spans="2:15" ht="12" customHeight="1">
      <c r="B39" s="139"/>
      <c r="C39" s="239"/>
      <c r="D39" s="243"/>
      <c r="E39" s="242"/>
      <c r="F39" s="242"/>
      <c r="G39" s="238"/>
      <c r="I39" s="119"/>
      <c r="J39" s="111"/>
      <c r="K39" s="148"/>
      <c r="L39" s="111"/>
      <c r="M39" s="119"/>
      <c r="N39" s="158"/>
      <c r="O39" s="119"/>
    </row>
    <row r="40" spans="2:15" ht="12" customHeight="1">
      <c r="B40" s="139"/>
      <c r="C40" s="239"/>
      <c r="D40" s="243"/>
      <c r="E40" s="242"/>
      <c r="F40" s="242"/>
      <c r="G40" s="238"/>
      <c r="I40" s="119"/>
      <c r="J40" s="111"/>
      <c r="K40" s="148"/>
      <c r="L40" s="111"/>
      <c r="M40" s="119"/>
      <c r="N40" s="158"/>
      <c r="O40" s="119"/>
    </row>
    <row r="41" spans="2:15" ht="12" customHeight="1">
      <c r="B41" s="139"/>
      <c r="C41" s="239"/>
      <c r="D41" s="243"/>
      <c r="E41" s="242"/>
      <c r="F41" s="242"/>
      <c r="G41" s="238"/>
      <c r="I41" s="119"/>
      <c r="J41" s="111"/>
      <c r="K41" s="148"/>
      <c r="L41" s="111"/>
      <c r="M41" s="119"/>
      <c r="N41" s="158"/>
      <c r="O41" s="119"/>
    </row>
    <row r="42" spans="2:15" ht="12" customHeight="1">
      <c r="B42" s="139"/>
      <c r="C42" s="239"/>
      <c r="D42" s="243"/>
      <c r="E42" s="242"/>
      <c r="F42" s="242"/>
      <c r="G42" s="238"/>
      <c r="I42" s="119"/>
      <c r="J42" s="111"/>
      <c r="K42" s="148"/>
      <c r="L42" s="111"/>
      <c r="M42" s="119"/>
      <c r="N42" s="158"/>
      <c r="O42" s="119"/>
    </row>
    <row r="43" spans="2:15" ht="12" customHeight="1">
      <c r="B43" s="139"/>
      <c r="C43" s="239"/>
      <c r="D43" s="243"/>
      <c r="E43" s="242"/>
      <c r="F43" s="242"/>
      <c r="G43" s="238"/>
      <c r="I43" s="119"/>
      <c r="J43" s="111"/>
      <c r="K43" s="148"/>
      <c r="L43" s="111"/>
      <c r="M43" s="119"/>
      <c r="N43" s="158"/>
      <c r="O43" s="119"/>
    </row>
    <row r="44" spans="2:15" ht="12" customHeight="1">
      <c r="B44" s="139"/>
      <c r="C44" s="239"/>
      <c r="D44" s="243"/>
      <c r="E44" s="242"/>
      <c r="F44" s="242"/>
      <c r="G44" s="238"/>
      <c r="I44" s="119"/>
      <c r="J44" s="111"/>
      <c r="K44" s="148"/>
      <c r="L44" s="111"/>
      <c r="M44" s="119"/>
      <c r="N44" s="158"/>
      <c r="O44" s="119"/>
    </row>
    <row r="45" spans="2:15" ht="12" customHeight="1">
      <c r="B45" s="139"/>
      <c r="C45" s="239"/>
      <c r="D45" s="243"/>
      <c r="E45" s="242"/>
      <c r="F45" s="242"/>
      <c r="G45" s="238"/>
      <c r="I45" s="119"/>
      <c r="J45" s="111"/>
      <c r="K45" s="148"/>
      <c r="L45" s="111"/>
      <c r="M45" s="119"/>
      <c r="N45" s="158"/>
      <c r="O45" s="119"/>
    </row>
    <row r="46" spans="2:15" ht="12" customHeight="1">
      <c r="B46" s="139"/>
      <c r="C46" s="239"/>
      <c r="D46" s="243"/>
      <c r="E46" s="242"/>
      <c r="F46" s="242"/>
      <c r="G46" s="238"/>
      <c r="I46" s="119"/>
      <c r="J46" s="111"/>
      <c r="K46" s="148"/>
      <c r="L46" s="111"/>
      <c r="M46" s="119"/>
      <c r="N46" s="158"/>
      <c r="O46" s="119"/>
    </row>
    <row r="47" spans="2:15" ht="12" customHeight="1">
      <c r="B47" s="139"/>
      <c r="C47" s="239"/>
      <c r="D47" s="243"/>
      <c r="E47" s="242"/>
      <c r="F47" s="242"/>
      <c r="G47" s="238"/>
      <c r="I47" s="119"/>
      <c r="J47" s="111"/>
      <c r="K47" s="148"/>
      <c r="L47" s="111"/>
      <c r="M47" s="119"/>
      <c r="N47" s="158"/>
      <c r="O47" s="119"/>
    </row>
    <row r="48" spans="2:15" ht="12" customHeight="1">
      <c r="B48" s="139"/>
      <c r="C48" s="239"/>
      <c r="D48" s="243"/>
      <c r="E48" s="242"/>
      <c r="F48" s="242"/>
      <c r="G48" s="238"/>
      <c r="I48" s="119"/>
      <c r="J48" s="111"/>
      <c r="K48" s="148"/>
      <c r="L48" s="111"/>
      <c r="M48" s="119"/>
      <c r="N48" s="158"/>
      <c r="O48" s="119"/>
    </row>
    <row r="49" spans="2:15" ht="12" customHeight="1">
      <c r="B49" s="139"/>
      <c r="C49" s="239"/>
      <c r="D49" s="243"/>
      <c r="E49" s="242"/>
      <c r="F49" s="242"/>
      <c r="G49" s="238"/>
      <c r="I49" s="119"/>
      <c r="J49" s="111"/>
      <c r="K49" s="148"/>
      <c r="L49" s="111"/>
      <c r="M49" s="119"/>
      <c r="N49" s="158"/>
      <c r="O49" s="119"/>
    </row>
    <row r="50" spans="2:15" ht="12" customHeight="1">
      <c r="B50" s="139"/>
      <c r="C50" s="239"/>
      <c r="D50" s="243"/>
      <c r="E50" s="242"/>
      <c r="F50" s="242"/>
      <c r="G50" s="238"/>
      <c r="I50" s="119"/>
      <c r="J50" s="111"/>
      <c r="K50" s="148"/>
      <c r="L50" s="111"/>
      <c r="M50" s="119"/>
      <c r="N50" s="158"/>
      <c r="O50" s="119"/>
    </row>
    <row r="51" spans="2:15" ht="12" customHeight="1">
      <c r="B51" s="139"/>
      <c r="C51" s="239"/>
      <c r="D51" s="243"/>
      <c r="E51" s="242"/>
      <c r="F51" s="242"/>
      <c r="G51" s="238"/>
      <c r="I51" s="119"/>
      <c r="J51" s="111"/>
      <c r="K51" s="148"/>
      <c r="L51" s="111"/>
      <c r="M51" s="119"/>
      <c r="N51" s="158"/>
      <c r="O51" s="119"/>
    </row>
    <row r="52" spans="2:15" ht="12" customHeight="1">
      <c r="B52" s="139"/>
      <c r="C52" s="239"/>
      <c r="D52" s="243"/>
      <c r="E52" s="242"/>
      <c r="F52" s="242"/>
      <c r="G52" s="238"/>
      <c r="I52" s="119"/>
      <c r="J52" s="111"/>
      <c r="K52" s="148"/>
      <c r="L52" s="111"/>
      <c r="M52" s="119"/>
      <c r="N52" s="158"/>
      <c r="O52" s="119"/>
    </row>
    <row r="53" spans="2:15" ht="12" customHeight="1">
      <c r="B53" s="139"/>
      <c r="C53" s="239"/>
      <c r="D53" s="243"/>
      <c r="E53" s="242"/>
      <c r="F53" s="242"/>
      <c r="G53" s="238"/>
      <c r="I53" s="119"/>
      <c r="J53" s="111"/>
      <c r="K53" s="148"/>
      <c r="L53" s="111"/>
      <c r="M53" s="119"/>
      <c r="N53" s="158"/>
      <c r="O53" s="119"/>
    </row>
    <row r="54" spans="2:15" ht="12" customHeight="1">
      <c r="B54" s="139"/>
      <c r="C54" s="239"/>
      <c r="D54" s="243"/>
      <c r="E54" s="242"/>
      <c r="F54" s="242"/>
      <c r="G54" s="238"/>
      <c r="I54" s="119"/>
      <c r="J54" s="111"/>
      <c r="K54" s="148"/>
      <c r="L54" s="111"/>
      <c r="M54" s="119"/>
      <c r="N54" s="111"/>
      <c r="O54" s="119"/>
    </row>
    <row r="55" spans="2:15" ht="12" customHeight="1" thickBot="1">
      <c r="B55" s="139"/>
      <c r="C55" s="236"/>
      <c r="D55" s="236"/>
      <c r="E55" s="240"/>
      <c r="F55" s="242"/>
      <c r="G55" s="238"/>
      <c r="I55" s="119"/>
      <c r="J55" s="111"/>
      <c r="K55" s="148"/>
      <c r="L55" s="111"/>
      <c r="M55" s="119"/>
      <c r="N55" s="111"/>
      <c r="O55" s="119"/>
    </row>
    <row r="56" spans="2:15" s="221" customFormat="1" ht="12" customHeight="1" thickBot="1">
      <c r="B56" s="251">
        <v>3400</v>
      </c>
      <c r="C56" s="474" t="s">
        <v>84</v>
      </c>
      <c r="D56" s="475"/>
      <c r="E56" s="475"/>
      <c r="F56" s="476"/>
      <c r="G56" s="76"/>
      <c r="H56" s="174"/>
      <c r="I56" s="245" t="e">
        <f>SUM(#REF!)</f>
        <v>#REF!</v>
      </c>
      <c r="J56" s="161"/>
      <c r="K56" s="245" t="e">
        <f>SUM(#REF!)</f>
        <v>#REF!</v>
      </c>
      <c r="L56" s="161"/>
      <c r="M56" s="245" t="e">
        <f>SUM(#REF!)</f>
        <v>#REF!</v>
      </c>
      <c r="N56" s="161"/>
      <c r="O56" s="244" t="e">
        <f>SUM(#REF!)</f>
        <v>#REF!</v>
      </c>
    </row>
    <row r="57" spans="2:15" ht="12" customHeight="1">
      <c r="G57" s="246"/>
    </row>
    <row r="58" spans="2:15" ht="12" customHeight="1">
      <c r="G58" s="246"/>
    </row>
    <row r="59" spans="2:15" ht="12" customHeight="1">
      <c r="G59" s="246"/>
    </row>
    <row r="60" spans="2:15" ht="12" customHeight="1">
      <c r="G60" s="246"/>
    </row>
    <row r="61" spans="2:15" ht="12" customHeight="1">
      <c r="G61" s="246"/>
    </row>
    <row r="62" spans="2:15" ht="12" customHeight="1">
      <c r="G62" s="246"/>
    </row>
    <row r="63" spans="2:15" ht="12" customHeight="1">
      <c r="G63" s="246"/>
    </row>
    <row r="64" spans="2:15" ht="12" customHeight="1">
      <c r="G64" s="246"/>
    </row>
    <row r="65" spans="7:7" ht="12" customHeight="1">
      <c r="G65" s="246"/>
    </row>
    <row r="66" spans="7:7" ht="12" customHeight="1">
      <c r="G66" s="246"/>
    </row>
    <row r="67" spans="7:7" ht="12" customHeight="1">
      <c r="G67" s="246"/>
    </row>
    <row r="68" spans="7:7" ht="12" customHeight="1">
      <c r="G68" s="246"/>
    </row>
    <row r="69" spans="7:7" ht="12" customHeight="1">
      <c r="G69" s="246"/>
    </row>
    <row r="70" spans="7:7" ht="12" customHeight="1">
      <c r="G70" s="246"/>
    </row>
    <row r="71" spans="7:7" ht="12" customHeight="1">
      <c r="G71" s="246"/>
    </row>
    <row r="72" spans="7:7" ht="12" customHeight="1">
      <c r="G72" s="246"/>
    </row>
  </sheetData>
  <mergeCells count="1">
    <mergeCell ref="C56:F56"/>
  </mergeCells>
  <phoneticPr fontId="0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B1:G57"/>
  <sheetViews>
    <sheetView view="pageBreakPreview" zoomScaleNormal="100" zoomScaleSheetLayoutView="100" workbookViewId="0">
      <selection activeCell="C25" sqref="C25"/>
    </sheetView>
  </sheetViews>
  <sheetFormatPr defaultColWidth="9.109375" defaultRowHeight="12" customHeight="1"/>
  <cols>
    <col min="1" max="1" width="3.6640625" style="6" customWidth="1"/>
    <col min="2" max="2" width="7.6640625" style="6" customWidth="1"/>
    <col min="3" max="3" width="40.6640625" style="6" customWidth="1"/>
    <col min="4" max="4" width="7.6640625" style="6" customWidth="1"/>
    <col min="5" max="5" width="9.6640625" style="6" customWidth="1"/>
    <col min="6" max="6" width="9.6640625" style="222" customWidth="1"/>
    <col min="7" max="7" width="11.33203125" style="131" bestFit="1" customWidth="1"/>
    <col min="8" max="16384" width="9.109375" style="6"/>
  </cols>
  <sheetData>
    <row r="1" spans="2:7" ht="12" customHeight="1">
      <c r="B1" s="132" t="s">
        <v>161</v>
      </c>
      <c r="D1" s="96"/>
      <c r="E1" s="96"/>
      <c r="F1" s="209"/>
      <c r="G1" s="96"/>
    </row>
    <row r="2" spans="2:7" ht="12" customHeight="1">
      <c r="B2" s="86" t="s">
        <v>293</v>
      </c>
      <c r="C2" s="96"/>
      <c r="D2" s="96"/>
      <c r="E2" s="96"/>
      <c r="F2" s="209"/>
      <c r="G2" s="96"/>
    </row>
    <row r="3" spans="2:7" ht="12" customHeight="1">
      <c r="B3" s="176" t="s">
        <v>19</v>
      </c>
      <c r="E3" s="96"/>
      <c r="F3" s="209"/>
      <c r="G3" s="96"/>
    </row>
    <row r="4" spans="2:7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</row>
    <row r="5" spans="2:7" ht="12" customHeight="1">
      <c r="B5" s="134"/>
      <c r="C5" s="135"/>
      <c r="D5" s="135"/>
      <c r="E5" s="135"/>
      <c r="F5" s="223"/>
      <c r="G5" s="136"/>
    </row>
    <row r="6" spans="2:7" ht="12" customHeight="1">
      <c r="B6" s="224" t="s">
        <v>294</v>
      </c>
      <c r="C6" s="163" t="s">
        <v>19</v>
      </c>
      <c r="D6" s="144"/>
      <c r="E6" s="144"/>
      <c r="F6" s="211"/>
      <c r="G6" s="142"/>
    </row>
    <row r="7" spans="2:7" ht="12" customHeight="1">
      <c r="B7" s="139"/>
      <c r="C7" s="144"/>
      <c r="D7" s="144"/>
      <c r="E7" s="144"/>
      <c r="F7" s="211"/>
      <c r="G7" s="142"/>
    </row>
    <row r="8" spans="2:7" ht="12" customHeight="1">
      <c r="B8" s="59" t="s">
        <v>295</v>
      </c>
      <c r="C8" s="212" t="s">
        <v>296</v>
      </c>
      <c r="D8" s="123"/>
      <c r="E8" s="123"/>
      <c r="F8" s="213"/>
      <c r="G8" s="108"/>
    </row>
    <row r="9" spans="2:7" ht="12" customHeight="1">
      <c r="B9" s="59"/>
      <c r="C9" s="146" t="s">
        <v>297</v>
      </c>
      <c r="D9" s="214" t="s">
        <v>298</v>
      </c>
      <c r="E9" s="214">
        <v>5951.25</v>
      </c>
      <c r="F9" s="58"/>
      <c r="G9" s="58"/>
    </row>
    <row r="10" spans="2:7" ht="12" customHeight="1">
      <c r="B10" s="59"/>
      <c r="C10" s="68"/>
      <c r="D10" s="123"/>
      <c r="E10" s="123"/>
      <c r="F10" s="215"/>
      <c r="G10" s="108"/>
    </row>
    <row r="11" spans="2:7" ht="12" customHeight="1">
      <c r="B11" s="59" t="s">
        <v>299</v>
      </c>
      <c r="C11" s="212" t="s">
        <v>300</v>
      </c>
      <c r="D11" s="123"/>
      <c r="E11" s="123"/>
      <c r="F11" s="215"/>
      <c r="G11" s="108"/>
    </row>
    <row r="12" spans="2:7" ht="12" customHeight="1">
      <c r="B12" s="59"/>
      <c r="C12" s="212" t="s">
        <v>301</v>
      </c>
      <c r="D12" s="123" t="s">
        <v>302</v>
      </c>
      <c r="E12" s="123">
        <v>416.58750000000003</v>
      </c>
      <c r="F12" s="58"/>
      <c r="G12" s="58"/>
    </row>
    <row r="13" spans="2:7" ht="12" customHeight="1">
      <c r="B13" s="59"/>
      <c r="C13" s="68"/>
      <c r="D13" s="68"/>
      <c r="E13" s="59"/>
      <c r="F13" s="215"/>
      <c r="G13" s="108"/>
    </row>
    <row r="14" spans="2:7" ht="12" customHeight="1">
      <c r="B14" s="59" t="s">
        <v>303</v>
      </c>
      <c r="C14" s="212" t="s">
        <v>304</v>
      </c>
      <c r="D14" s="123" t="s">
        <v>305</v>
      </c>
      <c r="E14" s="123">
        <v>535.61249999999995</v>
      </c>
      <c r="F14" s="58"/>
      <c r="G14" s="58"/>
    </row>
    <row r="15" spans="2:7" ht="12" customHeight="1">
      <c r="B15" s="59"/>
      <c r="C15" s="212" t="s">
        <v>306</v>
      </c>
      <c r="D15" s="123"/>
      <c r="E15" s="59"/>
      <c r="F15" s="215"/>
      <c r="G15" s="108"/>
    </row>
    <row r="16" spans="2:7" ht="12" customHeight="1">
      <c r="B16" s="59"/>
      <c r="C16" s="68"/>
      <c r="D16" s="68"/>
      <c r="E16" s="59"/>
      <c r="F16" s="215"/>
      <c r="G16" s="108"/>
    </row>
    <row r="17" spans="2:7" ht="12" customHeight="1">
      <c r="B17" s="59" t="s">
        <v>307</v>
      </c>
      <c r="C17" s="216" t="s">
        <v>308</v>
      </c>
      <c r="D17" s="123"/>
      <c r="E17" s="217"/>
      <c r="F17" s="215"/>
      <c r="G17" s="108"/>
    </row>
    <row r="18" spans="2:7" ht="12" customHeight="1">
      <c r="B18" s="59"/>
      <c r="C18" s="218" t="s">
        <v>309</v>
      </c>
      <c r="D18" s="123" t="s">
        <v>310</v>
      </c>
      <c r="E18" s="124">
        <v>19837.5</v>
      </c>
      <c r="F18" s="58"/>
      <c r="G18" s="58"/>
    </row>
    <row r="19" spans="2:7" ht="12" customHeight="1">
      <c r="B19" s="59"/>
      <c r="C19" s="212"/>
      <c r="D19" s="123"/>
      <c r="E19" s="59"/>
      <c r="F19" s="215"/>
      <c r="G19" s="108"/>
    </row>
    <row r="20" spans="2:7" ht="12" customHeight="1">
      <c r="B20" s="59"/>
      <c r="C20" s="68"/>
      <c r="D20" s="68"/>
      <c r="E20" s="59"/>
      <c r="F20" s="219"/>
      <c r="G20" s="108"/>
    </row>
    <row r="21" spans="2:7" ht="12" customHeight="1">
      <c r="B21" s="59"/>
      <c r="C21" s="68"/>
      <c r="D21" s="68"/>
      <c r="E21" s="59"/>
      <c r="F21" s="219"/>
      <c r="G21" s="108"/>
    </row>
    <row r="22" spans="2:7" ht="12" customHeight="1">
      <c r="B22" s="59"/>
      <c r="C22" s="68"/>
      <c r="D22" s="68"/>
      <c r="E22" s="59"/>
      <c r="F22" s="219"/>
      <c r="G22" s="108"/>
    </row>
    <row r="23" spans="2:7" ht="12" customHeight="1">
      <c r="B23" s="59"/>
      <c r="C23" s="68"/>
      <c r="D23" s="68"/>
      <c r="E23" s="59"/>
      <c r="F23" s="219"/>
      <c r="G23" s="108"/>
    </row>
    <row r="24" spans="2:7" ht="12" customHeight="1">
      <c r="B24" s="59"/>
      <c r="C24" s="68"/>
      <c r="D24" s="68"/>
      <c r="E24" s="59"/>
      <c r="F24" s="219"/>
      <c r="G24" s="108"/>
    </row>
    <row r="25" spans="2:7" ht="12" customHeight="1">
      <c r="B25" s="59"/>
      <c r="C25" s="68"/>
      <c r="D25" s="68"/>
      <c r="E25" s="59"/>
      <c r="F25" s="219"/>
      <c r="G25" s="108"/>
    </row>
    <row r="26" spans="2:7" ht="12" customHeight="1">
      <c r="B26" s="59"/>
      <c r="C26" s="68"/>
      <c r="D26" s="68"/>
      <c r="E26" s="59"/>
      <c r="F26" s="219"/>
      <c r="G26" s="108"/>
    </row>
    <row r="27" spans="2:7" ht="12" customHeight="1">
      <c r="B27" s="59"/>
      <c r="C27" s="68"/>
      <c r="D27" s="68"/>
      <c r="E27" s="59"/>
      <c r="F27" s="219"/>
      <c r="G27" s="108"/>
    </row>
    <row r="28" spans="2:7" ht="12" customHeight="1">
      <c r="B28" s="59"/>
      <c r="C28" s="68"/>
      <c r="D28" s="68"/>
      <c r="E28" s="59"/>
      <c r="F28" s="219"/>
      <c r="G28" s="108"/>
    </row>
    <row r="29" spans="2:7" ht="12" customHeight="1">
      <c r="B29" s="59"/>
      <c r="C29" s="68"/>
      <c r="D29" s="68"/>
      <c r="E29" s="59"/>
      <c r="F29" s="219"/>
      <c r="G29" s="108"/>
    </row>
    <row r="30" spans="2:7" ht="12" customHeight="1">
      <c r="B30" s="59"/>
      <c r="C30" s="68"/>
      <c r="D30" s="68"/>
      <c r="E30" s="59"/>
      <c r="F30" s="219"/>
      <c r="G30" s="108"/>
    </row>
    <row r="31" spans="2:7" ht="12" customHeight="1">
      <c r="B31" s="59"/>
      <c r="C31" s="68"/>
      <c r="D31" s="68"/>
      <c r="E31" s="59"/>
      <c r="F31" s="213"/>
      <c r="G31" s="108"/>
    </row>
    <row r="32" spans="2:7" ht="12" customHeight="1">
      <c r="B32" s="59"/>
      <c r="C32" s="68"/>
      <c r="D32" s="68"/>
      <c r="E32" s="59"/>
      <c r="F32" s="213"/>
      <c r="G32" s="108"/>
    </row>
    <row r="33" spans="2:7" ht="12" customHeight="1">
      <c r="B33" s="59"/>
      <c r="C33" s="68"/>
      <c r="D33" s="68"/>
      <c r="E33" s="59"/>
      <c r="F33" s="213"/>
      <c r="G33" s="108"/>
    </row>
    <row r="34" spans="2:7" ht="12" customHeight="1">
      <c r="B34" s="59"/>
      <c r="C34" s="68"/>
      <c r="D34" s="68"/>
      <c r="E34" s="59"/>
      <c r="F34" s="213"/>
      <c r="G34" s="108"/>
    </row>
    <row r="35" spans="2:7" ht="12" customHeight="1">
      <c r="B35" s="59"/>
      <c r="C35" s="68"/>
      <c r="D35" s="68"/>
      <c r="E35" s="59"/>
      <c r="F35" s="213"/>
      <c r="G35" s="108"/>
    </row>
    <row r="36" spans="2:7" ht="12" customHeight="1">
      <c r="B36" s="59"/>
      <c r="C36" s="68"/>
      <c r="D36" s="68"/>
      <c r="E36" s="59"/>
      <c r="F36" s="213"/>
      <c r="G36" s="108"/>
    </row>
    <row r="37" spans="2:7" ht="12" customHeight="1">
      <c r="B37" s="59"/>
      <c r="C37" s="68"/>
      <c r="D37" s="68"/>
      <c r="E37" s="59"/>
      <c r="F37" s="213"/>
      <c r="G37" s="108"/>
    </row>
    <row r="38" spans="2:7" ht="12" customHeight="1">
      <c r="B38" s="59"/>
      <c r="C38" s="68"/>
      <c r="D38" s="68"/>
      <c r="E38" s="59"/>
      <c r="F38" s="213"/>
      <c r="G38" s="108"/>
    </row>
    <row r="39" spans="2:7" ht="12" customHeight="1">
      <c r="B39" s="59"/>
      <c r="C39" s="68"/>
      <c r="D39" s="68"/>
      <c r="E39" s="59"/>
      <c r="F39" s="213"/>
      <c r="G39" s="108"/>
    </row>
    <row r="40" spans="2:7" ht="12" customHeight="1">
      <c r="B40" s="59"/>
      <c r="C40" s="68"/>
      <c r="D40" s="68"/>
      <c r="E40" s="59"/>
      <c r="F40" s="213"/>
      <c r="G40" s="108"/>
    </row>
    <row r="41" spans="2:7" ht="12" customHeight="1">
      <c r="B41" s="59"/>
      <c r="C41" s="68"/>
      <c r="D41" s="68"/>
      <c r="E41" s="59"/>
      <c r="F41" s="213"/>
      <c r="G41" s="108"/>
    </row>
    <row r="42" spans="2:7" ht="12" customHeight="1">
      <c r="B42" s="59"/>
      <c r="C42" s="68"/>
      <c r="D42" s="68"/>
      <c r="E42" s="59"/>
      <c r="F42" s="213"/>
      <c r="G42" s="108"/>
    </row>
    <row r="43" spans="2:7" ht="12" customHeight="1">
      <c r="B43" s="59"/>
      <c r="C43" s="68"/>
      <c r="D43" s="68"/>
      <c r="E43" s="59"/>
      <c r="F43" s="213"/>
      <c r="G43" s="108"/>
    </row>
    <row r="44" spans="2:7" ht="12" customHeight="1">
      <c r="B44" s="59"/>
      <c r="C44" s="68"/>
      <c r="D44" s="68"/>
      <c r="E44" s="59"/>
      <c r="F44" s="213"/>
      <c r="G44" s="108"/>
    </row>
    <row r="45" spans="2:7" ht="12" customHeight="1">
      <c r="B45" s="59"/>
      <c r="C45" s="68"/>
      <c r="D45" s="68"/>
      <c r="E45" s="59"/>
      <c r="F45" s="213"/>
      <c r="G45" s="108"/>
    </row>
    <row r="46" spans="2:7" ht="12" customHeight="1">
      <c r="B46" s="59"/>
      <c r="C46" s="68"/>
      <c r="D46" s="68"/>
      <c r="E46" s="59"/>
      <c r="F46" s="213"/>
      <c r="G46" s="108"/>
    </row>
    <row r="47" spans="2:7" ht="12" customHeight="1">
      <c r="B47" s="59"/>
      <c r="C47" s="68"/>
      <c r="D47" s="68"/>
      <c r="E47" s="59"/>
      <c r="F47" s="213"/>
      <c r="G47" s="108"/>
    </row>
    <row r="48" spans="2:7" ht="12" customHeight="1">
      <c r="B48" s="59"/>
      <c r="C48" s="68"/>
      <c r="D48" s="68"/>
      <c r="E48" s="59"/>
      <c r="F48" s="213"/>
      <c r="G48" s="108"/>
    </row>
    <row r="49" spans="2:7" ht="12" customHeight="1">
      <c r="B49" s="59"/>
      <c r="C49" s="68"/>
      <c r="D49" s="68"/>
      <c r="E49" s="59"/>
      <c r="F49" s="213"/>
      <c r="G49" s="108"/>
    </row>
    <row r="50" spans="2:7" ht="12" customHeight="1">
      <c r="B50" s="59"/>
      <c r="C50" s="68"/>
      <c r="D50" s="68"/>
      <c r="E50" s="59"/>
      <c r="F50" s="213"/>
      <c r="G50" s="108"/>
    </row>
    <row r="51" spans="2:7" ht="12" customHeight="1">
      <c r="B51" s="59"/>
      <c r="C51" s="68"/>
      <c r="D51" s="68"/>
      <c r="E51" s="59"/>
      <c r="F51" s="213"/>
      <c r="G51" s="108"/>
    </row>
    <row r="52" spans="2:7" ht="12" customHeight="1">
      <c r="B52" s="59"/>
      <c r="C52" s="68"/>
      <c r="D52" s="68"/>
      <c r="E52" s="59"/>
      <c r="F52" s="213"/>
      <c r="G52" s="108"/>
    </row>
    <row r="53" spans="2:7" ht="12" customHeight="1">
      <c r="B53" s="59"/>
      <c r="C53" s="68"/>
      <c r="D53" s="68"/>
      <c r="E53" s="59"/>
      <c r="F53" s="213"/>
      <c r="G53" s="108"/>
    </row>
    <row r="54" spans="2:7" ht="12" customHeight="1">
      <c r="B54" s="59"/>
      <c r="C54" s="68"/>
      <c r="D54" s="68"/>
      <c r="E54" s="59"/>
      <c r="F54" s="213"/>
      <c r="G54" s="108"/>
    </row>
    <row r="55" spans="2:7" ht="12" customHeight="1">
      <c r="B55" s="59"/>
      <c r="C55" s="68"/>
      <c r="D55" s="68"/>
      <c r="E55" s="59"/>
      <c r="F55" s="213"/>
      <c r="G55" s="108"/>
    </row>
    <row r="56" spans="2:7" ht="12" customHeight="1">
      <c r="B56" s="59"/>
      <c r="C56" s="68"/>
      <c r="D56" s="68"/>
      <c r="E56" s="68"/>
      <c r="F56" s="213"/>
      <c r="G56" s="108"/>
    </row>
    <row r="57" spans="2:7" s="221" customFormat="1" ht="12" customHeight="1">
      <c r="B57" s="128" t="s">
        <v>294</v>
      </c>
      <c r="C57" s="474" t="s">
        <v>84</v>
      </c>
      <c r="D57" s="475"/>
      <c r="E57" s="475"/>
      <c r="F57" s="475"/>
      <c r="G57" s="76"/>
    </row>
  </sheetData>
  <mergeCells count="1">
    <mergeCell ref="C57:F57"/>
  </mergeCells>
  <phoneticPr fontId="0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F0B7B-255D-4465-8235-D60C1077A75B}">
  <dimension ref="B1:K57"/>
  <sheetViews>
    <sheetView view="pageBreakPreview" zoomScaleNormal="100" zoomScaleSheetLayoutView="100" workbookViewId="0">
      <selection activeCell="C25" sqref="C25"/>
    </sheetView>
  </sheetViews>
  <sheetFormatPr defaultColWidth="9.109375" defaultRowHeight="12" customHeight="1"/>
  <cols>
    <col min="1" max="1" width="3.6640625" style="6" customWidth="1"/>
    <col min="2" max="2" width="7.6640625" style="6" customWidth="1"/>
    <col min="3" max="3" width="40.6640625" style="6" customWidth="1"/>
    <col min="4" max="4" width="7.6640625" style="6" customWidth="1"/>
    <col min="5" max="5" width="9.6640625" style="6" customWidth="1"/>
    <col min="6" max="6" width="9.6640625" style="222" customWidth="1"/>
    <col min="7" max="7" width="10.6640625" style="131" customWidth="1"/>
    <col min="8" max="8" width="9.109375" style="6"/>
    <col min="9" max="9" width="11" style="6" bestFit="1" customWidth="1"/>
    <col min="10" max="10" width="9.109375" style="6"/>
    <col min="11" max="11" width="11.6640625" style="6" bestFit="1" customWidth="1"/>
    <col min="12" max="16384" width="9.109375" style="6"/>
  </cols>
  <sheetData>
    <row r="1" spans="2:9" ht="12" customHeight="1">
      <c r="B1" s="132" t="s">
        <v>161</v>
      </c>
      <c r="D1" s="96"/>
      <c r="E1" s="96"/>
      <c r="F1" s="209"/>
      <c r="G1" s="96"/>
      <c r="H1" s="23"/>
      <c r="I1" s="23"/>
    </row>
    <row r="2" spans="2:9" ht="12" customHeight="1">
      <c r="B2" s="86" t="s">
        <v>311</v>
      </c>
      <c r="C2" s="96"/>
      <c r="D2" s="96"/>
      <c r="E2" s="96"/>
      <c r="F2" s="209"/>
      <c r="G2" s="96"/>
      <c r="H2" s="152"/>
      <c r="I2" s="152"/>
    </row>
    <row r="3" spans="2:9" ht="12" customHeight="1">
      <c r="B3" s="176" t="s">
        <v>19</v>
      </c>
      <c r="E3" s="96"/>
      <c r="F3" s="209"/>
      <c r="G3" s="96"/>
      <c r="H3" s="23"/>
      <c r="I3" s="152"/>
    </row>
    <row r="4" spans="2:9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  <c r="H4" s="152"/>
      <c r="I4" s="152"/>
    </row>
    <row r="5" spans="2:9" ht="12" customHeight="1">
      <c r="B5" s="134"/>
      <c r="C5" s="135"/>
      <c r="D5" s="135"/>
      <c r="E5" s="135"/>
      <c r="F5" s="223"/>
      <c r="G5" s="136"/>
      <c r="H5" s="152"/>
      <c r="I5" s="152"/>
    </row>
    <row r="6" spans="2:9" ht="12" customHeight="1">
      <c r="B6" s="224" t="s">
        <v>312</v>
      </c>
      <c r="C6" s="163" t="s">
        <v>313</v>
      </c>
      <c r="D6" s="144"/>
      <c r="E6" s="144"/>
      <c r="F6" s="211"/>
      <c r="G6" s="142"/>
      <c r="H6" s="152"/>
      <c r="I6" s="152"/>
    </row>
    <row r="7" spans="2:9" ht="12" customHeight="1">
      <c r="B7" s="139"/>
      <c r="C7" s="144"/>
      <c r="D7" s="144"/>
      <c r="E7" s="144"/>
      <c r="F7" s="211"/>
      <c r="G7" s="142"/>
      <c r="H7" s="152"/>
      <c r="I7" s="152"/>
    </row>
    <row r="8" spans="2:9" ht="12" customHeight="1">
      <c r="B8" s="59"/>
      <c r="C8" s="212"/>
      <c r="D8" s="123"/>
      <c r="E8" s="123"/>
      <c r="F8" s="213"/>
      <c r="G8" s="108"/>
      <c r="H8" s="152"/>
      <c r="I8" s="152"/>
    </row>
    <row r="9" spans="2:9" ht="12" customHeight="1">
      <c r="B9" s="59"/>
      <c r="C9" s="426" t="s">
        <v>314</v>
      </c>
      <c r="D9" s="214"/>
      <c r="E9" s="214"/>
      <c r="F9" s="58"/>
      <c r="G9" s="58"/>
      <c r="H9" s="152"/>
      <c r="I9" s="152"/>
    </row>
    <row r="10" spans="2:9" ht="20.399999999999999" customHeight="1">
      <c r="B10" s="59"/>
      <c r="C10" s="426" t="s">
        <v>315</v>
      </c>
      <c r="D10" s="123"/>
      <c r="E10" s="123"/>
      <c r="F10" s="215"/>
      <c r="G10" s="108"/>
      <c r="H10" s="152"/>
      <c r="I10" s="23"/>
    </row>
    <row r="11" spans="2:9" ht="12" customHeight="1">
      <c r="B11" s="59"/>
      <c r="C11" s="426" t="s">
        <v>316</v>
      </c>
      <c r="D11" s="214" t="s">
        <v>298</v>
      </c>
      <c r="E11" s="214">
        <v>3422</v>
      </c>
      <c r="F11" s="58"/>
      <c r="G11" s="58"/>
      <c r="H11" s="152"/>
      <c r="I11" s="23"/>
    </row>
    <row r="12" spans="2:9" ht="12" customHeight="1">
      <c r="B12" s="59"/>
      <c r="C12" s="426"/>
      <c r="D12" s="123"/>
      <c r="E12" s="171"/>
      <c r="F12" s="58"/>
      <c r="G12" s="58"/>
      <c r="H12" s="23"/>
      <c r="I12" s="23"/>
    </row>
    <row r="13" spans="2:9" ht="12" customHeight="1">
      <c r="B13" s="59"/>
      <c r="C13" s="68"/>
      <c r="D13" s="68"/>
      <c r="E13" s="59"/>
      <c r="F13" s="215"/>
      <c r="G13" s="108"/>
      <c r="H13" s="23"/>
      <c r="I13" s="23"/>
    </row>
    <row r="14" spans="2:9" ht="12" customHeight="1">
      <c r="B14" s="59"/>
      <c r="C14" s="212"/>
      <c r="D14" s="123"/>
      <c r="E14" s="59"/>
      <c r="F14" s="58"/>
      <c r="G14" s="58"/>
      <c r="H14" s="23"/>
      <c r="I14" s="23"/>
    </row>
    <row r="15" spans="2:9" ht="12" customHeight="1">
      <c r="B15" s="59"/>
      <c r="C15" s="212"/>
      <c r="D15" s="123"/>
      <c r="E15" s="59"/>
      <c r="F15" s="215"/>
      <c r="G15" s="108"/>
      <c r="H15" s="23"/>
      <c r="I15" s="23"/>
    </row>
    <row r="16" spans="2:9" ht="12" customHeight="1">
      <c r="B16" s="59"/>
      <c r="C16" s="68"/>
      <c r="D16" s="68"/>
      <c r="E16" s="59"/>
      <c r="F16" s="215"/>
      <c r="G16" s="108"/>
      <c r="H16" s="23"/>
      <c r="I16" s="23"/>
    </row>
    <row r="17" spans="2:11" ht="12" customHeight="1">
      <c r="B17" s="59"/>
      <c r="C17" s="216"/>
      <c r="D17" s="123"/>
      <c r="E17" s="217"/>
      <c r="F17" s="215"/>
      <c r="G17" s="108"/>
      <c r="H17" s="23"/>
      <c r="I17" s="23"/>
    </row>
    <row r="18" spans="2:11" ht="12" customHeight="1">
      <c r="B18" s="59"/>
      <c r="C18" s="218"/>
      <c r="D18" s="123"/>
      <c r="E18" s="124"/>
      <c r="F18" s="58"/>
      <c r="G18" s="58"/>
      <c r="H18" s="23"/>
      <c r="I18" s="23"/>
    </row>
    <row r="19" spans="2:11" ht="12" customHeight="1">
      <c r="B19" s="59"/>
      <c r="C19" s="212"/>
      <c r="D19" s="123"/>
      <c r="E19" s="59"/>
      <c r="F19" s="215"/>
      <c r="G19" s="108"/>
      <c r="H19" s="23"/>
      <c r="I19" s="23"/>
    </row>
    <row r="20" spans="2:11" ht="12" customHeight="1">
      <c r="B20" s="59"/>
      <c r="C20" s="68"/>
      <c r="D20" s="68"/>
      <c r="E20" s="59"/>
      <c r="F20" s="219"/>
      <c r="G20" s="108"/>
      <c r="H20" s="23"/>
      <c r="I20" s="23"/>
    </row>
    <row r="21" spans="2:11" ht="12" customHeight="1">
      <c r="B21" s="59"/>
      <c r="C21" s="68"/>
      <c r="D21" s="68"/>
      <c r="E21" s="59"/>
      <c r="F21" s="219"/>
      <c r="G21" s="108"/>
      <c r="H21" s="23"/>
    </row>
    <row r="22" spans="2:11" ht="12" customHeight="1">
      <c r="B22" s="59"/>
      <c r="C22" s="68"/>
      <c r="D22" s="68"/>
      <c r="E22" s="59"/>
      <c r="F22" s="219"/>
      <c r="G22" s="108"/>
      <c r="H22" s="23"/>
    </row>
    <row r="23" spans="2:11" ht="12" customHeight="1">
      <c r="B23" s="59"/>
      <c r="C23" s="68"/>
      <c r="D23" s="68"/>
      <c r="E23" s="59"/>
      <c r="F23" s="219"/>
      <c r="G23" s="108"/>
      <c r="I23" s="152"/>
      <c r="K23" s="220"/>
    </row>
    <row r="24" spans="2:11" ht="12" customHeight="1">
      <c r="B24" s="59"/>
      <c r="C24" s="68"/>
      <c r="D24" s="68"/>
      <c r="E24" s="59"/>
      <c r="F24" s="219"/>
      <c r="G24" s="108"/>
      <c r="H24" s="152"/>
    </row>
    <row r="25" spans="2:11" ht="12" customHeight="1">
      <c r="B25" s="59"/>
      <c r="C25" s="68"/>
      <c r="D25" s="68"/>
      <c r="E25" s="59"/>
      <c r="F25" s="219"/>
      <c r="G25" s="108"/>
      <c r="H25" s="160"/>
    </row>
    <row r="26" spans="2:11" ht="12" customHeight="1">
      <c r="B26" s="59"/>
      <c r="C26" s="68"/>
      <c r="D26" s="68"/>
      <c r="E26" s="59"/>
      <c r="F26" s="219"/>
      <c r="G26" s="108"/>
    </row>
    <row r="27" spans="2:11" ht="12" customHeight="1">
      <c r="B27" s="59"/>
      <c r="C27" s="68"/>
      <c r="D27" s="68"/>
      <c r="E27" s="59"/>
      <c r="F27" s="219"/>
      <c r="G27" s="108"/>
    </row>
    <row r="28" spans="2:11" ht="12" customHeight="1">
      <c r="B28" s="59"/>
      <c r="C28" s="68"/>
      <c r="D28" s="68"/>
      <c r="E28" s="59"/>
      <c r="F28" s="219"/>
      <c r="G28" s="108"/>
    </row>
    <row r="29" spans="2:11" ht="12" customHeight="1">
      <c r="B29" s="59"/>
      <c r="C29" s="68"/>
      <c r="D29" s="68"/>
      <c r="E29" s="59"/>
      <c r="F29" s="219"/>
      <c r="G29" s="108"/>
    </row>
    <row r="30" spans="2:11" ht="12" customHeight="1">
      <c r="B30" s="59"/>
      <c r="C30" s="68"/>
      <c r="D30" s="68"/>
      <c r="E30" s="59"/>
      <c r="F30" s="219"/>
      <c r="G30" s="108"/>
    </row>
    <row r="31" spans="2:11" ht="12" customHeight="1">
      <c r="B31" s="59"/>
      <c r="C31" s="68"/>
      <c r="D31" s="68"/>
      <c r="E31" s="59"/>
      <c r="F31" s="213"/>
      <c r="G31" s="108"/>
    </row>
    <row r="32" spans="2:11" ht="12" customHeight="1">
      <c r="B32" s="59"/>
      <c r="C32" s="68"/>
      <c r="D32" s="68"/>
      <c r="E32" s="59"/>
      <c r="F32" s="213"/>
      <c r="G32" s="108"/>
    </row>
    <row r="33" spans="2:7" ht="12" customHeight="1">
      <c r="B33" s="59"/>
      <c r="C33" s="68"/>
      <c r="D33" s="68"/>
      <c r="E33" s="59"/>
      <c r="F33" s="213"/>
      <c r="G33" s="108"/>
    </row>
    <row r="34" spans="2:7" ht="12" customHeight="1">
      <c r="B34" s="59"/>
      <c r="C34" s="68"/>
      <c r="D34" s="68"/>
      <c r="E34" s="59"/>
      <c r="F34" s="213"/>
      <c r="G34" s="108"/>
    </row>
    <row r="35" spans="2:7" ht="12" customHeight="1">
      <c r="B35" s="59"/>
      <c r="C35" s="68"/>
      <c r="D35" s="68"/>
      <c r="E35" s="59"/>
      <c r="F35" s="213"/>
      <c r="G35" s="108"/>
    </row>
    <row r="36" spans="2:7" ht="12" customHeight="1">
      <c r="B36" s="59"/>
      <c r="C36" s="68"/>
      <c r="D36" s="68"/>
      <c r="E36" s="59"/>
      <c r="F36" s="213"/>
      <c r="G36" s="108"/>
    </row>
    <row r="37" spans="2:7" ht="12" customHeight="1">
      <c r="B37" s="59"/>
      <c r="C37" s="68"/>
      <c r="D37" s="68"/>
      <c r="E37" s="59"/>
      <c r="F37" s="213"/>
      <c r="G37" s="108"/>
    </row>
    <row r="38" spans="2:7" ht="12" customHeight="1">
      <c r="B38" s="59"/>
      <c r="C38" s="68"/>
      <c r="D38" s="68"/>
      <c r="E38" s="59"/>
      <c r="F38" s="213"/>
      <c r="G38" s="108"/>
    </row>
    <row r="39" spans="2:7" ht="12" customHeight="1">
      <c r="B39" s="59"/>
      <c r="C39" s="68"/>
      <c r="D39" s="68"/>
      <c r="E39" s="59"/>
      <c r="F39" s="213"/>
      <c r="G39" s="108"/>
    </row>
    <row r="40" spans="2:7" ht="12" customHeight="1">
      <c r="B40" s="59"/>
      <c r="C40" s="68"/>
      <c r="D40" s="68"/>
      <c r="E40" s="59"/>
      <c r="F40" s="213"/>
      <c r="G40" s="108"/>
    </row>
    <row r="41" spans="2:7" ht="12" customHeight="1">
      <c r="B41" s="59"/>
      <c r="C41" s="68"/>
      <c r="D41" s="68"/>
      <c r="E41" s="59"/>
      <c r="F41" s="213"/>
      <c r="G41" s="108"/>
    </row>
    <row r="42" spans="2:7" ht="12" customHeight="1">
      <c r="B42" s="59"/>
      <c r="C42" s="68"/>
      <c r="D42" s="68"/>
      <c r="E42" s="59"/>
      <c r="F42" s="213"/>
      <c r="G42" s="108"/>
    </row>
    <row r="43" spans="2:7" ht="12" customHeight="1">
      <c r="B43" s="59"/>
      <c r="C43" s="68"/>
      <c r="D43" s="68"/>
      <c r="E43" s="59"/>
      <c r="F43" s="213"/>
      <c r="G43" s="108"/>
    </row>
    <row r="44" spans="2:7" ht="12" customHeight="1">
      <c r="B44" s="59"/>
      <c r="C44" s="68"/>
      <c r="D44" s="68"/>
      <c r="E44" s="59"/>
      <c r="F44" s="213"/>
      <c r="G44" s="108"/>
    </row>
    <row r="45" spans="2:7" ht="12" customHeight="1">
      <c r="B45" s="59"/>
      <c r="C45" s="68"/>
      <c r="D45" s="68"/>
      <c r="E45" s="59"/>
      <c r="F45" s="213"/>
      <c r="G45" s="108"/>
    </row>
    <row r="46" spans="2:7" ht="12" customHeight="1">
      <c r="B46" s="59"/>
      <c r="C46" s="68"/>
      <c r="D46" s="68"/>
      <c r="E46" s="59"/>
      <c r="F46" s="213"/>
      <c r="G46" s="108"/>
    </row>
    <row r="47" spans="2:7" ht="12" customHeight="1">
      <c r="B47" s="59"/>
      <c r="C47" s="68"/>
      <c r="D47" s="68"/>
      <c r="E47" s="59"/>
      <c r="F47" s="213"/>
      <c r="G47" s="108"/>
    </row>
    <row r="48" spans="2:7" ht="12" customHeight="1">
      <c r="B48" s="59"/>
      <c r="C48" s="68"/>
      <c r="D48" s="68"/>
      <c r="E48" s="59"/>
      <c r="F48" s="213"/>
      <c r="G48" s="108"/>
    </row>
    <row r="49" spans="2:7" ht="12" customHeight="1">
      <c r="B49" s="59"/>
      <c r="C49" s="68"/>
      <c r="D49" s="68"/>
      <c r="E49" s="59"/>
      <c r="F49" s="213"/>
      <c r="G49" s="108"/>
    </row>
    <row r="50" spans="2:7" ht="12" customHeight="1">
      <c r="B50" s="59"/>
      <c r="C50" s="68"/>
      <c r="D50" s="68"/>
      <c r="E50" s="59"/>
      <c r="F50" s="213"/>
      <c r="G50" s="108"/>
    </row>
    <row r="51" spans="2:7" ht="12" customHeight="1">
      <c r="B51" s="59"/>
      <c r="C51" s="68"/>
      <c r="D51" s="68"/>
      <c r="E51" s="59"/>
      <c r="F51" s="213"/>
      <c r="G51" s="108"/>
    </row>
    <row r="52" spans="2:7" ht="12" customHeight="1">
      <c r="B52" s="59"/>
      <c r="C52" s="68"/>
      <c r="D52" s="68"/>
      <c r="E52" s="59"/>
      <c r="F52" s="213"/>
      <c r="G52" s="108"/>
    </row>
    <row r="53" spans="2:7" ht="12" customHeight="1">
      <c r="B53" s="59"/>
      <c r="C53" s="68"/>
      <c r="D53" s="68"/>
      <c r="E53" s="59"/>
      <c r="F53" s="213"/>
      <c r="G53" s="108"/>
    </row>
    <row r="54" spans="2:7" ht="12" customHeight="1">
      <c r="B54" s="59"/>
      <c r="C54" s="68"/>
      <c r="D54" s="68"/>
      <c r="E54" s="59"/>
      <c r="F54" s="213"/>
      <c r="G54" s="108"/>
    </row>
    <row r="55" spans="2:7" ht="12" customHeight="1">
      <c r="B55" s="59"/>
      <c r="C55" s="68"/>
      <c r="D55" s="68"/>
      <c r="E55" s="59"/>
      <c r="F55" s="213"/>
      <c r="G55" s="108"/>
    </row>
    <row r="56" spans="2:7" ht="12" customHeight="1">
      <c r="B56" s="59"/>
      <c r="C56" s="68"/>
      <c r="D56" s="68"/>
      <c r="E56" s="68"/>
      <c r="F56" s="213"/>
      <c r="G56" s="108"/>
    </row>
    <row r="57" spans="2:7" s="221" customFormat="1" ht="12" customHeight="1">
      <c r="B57" s="128">
        <v>3600</v>
      </c>
      <c r="C57" s="474" t="s">
        <v>84</v>
      </c>
      <c r="D57" s="475"/>
      <c r="E57" s="475"/>
      <c r="F57" s="475"/>
      <c r="G57" s="76"/>
    </row>
  </sheetData>
  <mergeCells count="1">
    <mergeCell ref="C57:F57"/>
  </mergeCells>
  <printOptions horizontalCentered="1"/>
  <pageMargins left="0.31496062992125984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30C29-BE45-4442-88D6-61CC84845D19}">
  <sheetPr>
    <pageSetUpPr fitToPage="1"/>
  </sheetPr>
  <dimension ref="A1:M22"/>
  <sheetViews>
    <sheetView workbookViewId="0">
      <selection activeCell="I15" sqref="I14:I15"/>
    </sheetView>
  </sheetViews>
  <sheetFormatPr defaultColWidth="9.109375" defaultRowHeight="13.2"/>
  <cols>
    <col min="1" max="1" width="9.109375" style="4"/>
    <col min="2" max="2" width="31.109375" style="4" customWidth="1"/>
    <col min="3" max="3" width="9.109375" style="4"/>
    <col min="4" max="4" width="10.5546875" style="4" customWidth="1"/>
    <col min="5" max="5" width="10.88671875" style="4" customWidth="1"/>
    <col min="6" max="6" width="20.33203125" style="4" customWidth="1"/>
    <col min="7" max="16384" width="9.109375" style="4"/>
  </cols>
  <sheetData>
    <row r="1" spans="1:13">
      <c r="A1" s="8" t="s">
        <v>161</v>
      </c>
      <c r="B1" s="31"/>
    </row>
    <row r="2" spans="1:13">
      <c r="A2" s="24" t="s">
        <v>317</v>
      </c>
      <c r="B2" s="25"/>
    </row>
    <row r="3" spans="1:13">
      <c r="A3" s="32" t="s">
        <v>18</v>
      </c>
      <c r="B3" s="32"/>
    </row>
    <row r="4" spans="1:13" ht="13.8" thickBot="1">
      <c r="A4" s="479" t="s">
        <v>318</v>
      </c>
      <c r="B4" s="480"/>
      <c r="C4" s="480"/>
      <c r="D4" s="480"/>
      <c r="E4" s="480"/>
      <c r="F4" s="480"/>
    </row>
    <row r="5" spans="1:13">
      <c r="A5" s="37" t="str">
        <f>'5600'!B4</f>
        <v>Item</v>
      </c>
      <c r="B5" s="38" t="s">
        <v>5</v>
      </c>
      <c r="C5" s="38" t="s">
        <v>319</v>
      </c>
      <c r="D5" s="38" t="s">
        <v>320</v>
      </c>
      <c r="E5" s="39" t="s">
        <v>321</v>
      </c>
      <c r="F5" s="40" t="s">
        <v>6</v>
      </c>
    </row>
    <row r="6" spans="1:13">
      <c r="A6" s="44"/>
      <c r="B6" s="45"/>
      <c r="C6" s="45"/>
      <c r="D6" s="45"/>
      <c r="E6" s="46"/>
      <c r="F6" s="47"/>
    </row>
    <row r="7" spans="1:13">
      <c r="A7" s="44"/>
      <c r="B7" s="45"/>
      <c r="C7" s="45"/>
      <c r="D7" s="45"/>
      <c r="E7" s="46"/>
      <c r="F7" s="47"/>
    </row>
    <row r="8" spans="1:13">
      <c r="A8" s="44"/>
      <c r="B8" s="45"/>
      <c r="C8" s="45"/>
      <c r="D8" s="45"/>
      <c r="E8" s="46"/>
      <c r="F8" s="47"/>
    </row>
    <row r="9" spans="1:13">
      <c r="A9" s="1">
        <v>41.01</v>
      </c>
      <c r="B9" s="2" t="s">
        <v>322</v>
      </c>
      <c r="C9" s="36" t="s">
        <v>323</v>
      </c>
      <c r="D9" s="33">
        <v>2.145</v>
      </c>
      <c r="E9" s="2">
        <v>10</v>
      </c>
      <c r="F9" s="41">
        <f>D9*E9</f>
        <v>21.45</v>
      </c>
    </row>
    <row r="10" spans="1:13">
      <c r="A10" s="1"/>
      <c r="B10" s="2"/>
      <c r="C10" s="36"/>
      <c r="D10" s="2"/>
      <c r="E10" s="2"/>
      <c r="F10" s="35"/>
    </row>
    <row r="11" spans="1:13">
      <c r="A11" s="1">
        <v>44.02</v>
      </c>
      <c r="B11" s="2" t="s">
        <v>324</v>
      </c>
      <c r="C11" s="36" t="s">
        <v>323</v>
      </c>
      <c r="D11" s="33">
        <v>1825</v>
      </c>
      <c r="E11" s="2">
        <v>10</v>
      </c>
      <c r="F11" s="41">
        <f>D11*E11</f>
        <v>18250</v>
      </c>
    </row>
    <row r="12" spans="1:13" ht="13.8">
      <c r="A12" s="1"/>
      <c r="B12" s="2"/>
      <c r="C12" s="36"/>
      <c r="D12" s="2"/>
      <c r="E12" s="34"/>
      <c r="F12" s="41"/>
      <c r="M12" s="7"/>
    </row>
    <row r="13" spans="1:13">
      <c r="A13" s="1">
        <v>42.02</v>
      </c>
      <c r="B13" s="2" t="s">
        <v>325</v>
      </c>
      <c r="C13" s="36"/>
      <c r="D13" s="2"/>
      <c r="E13" s="34"/>
      <c r="F13" s="41"/>
    </row>
    <row r="14" spans="1:13" ht="25.2" customHeight="1">
      <c r="A14" s="1"/>
      <c r="B14" s="3" t="s">
        <v>326</v>
      </c>
      <c r="C14" s="36" t="s">
        <v>327</v>
      </c>
      <c r="D14" s="33">
        <v>3060</v>
      </c>
      <c r="E14" s="2">
        <v>30000</v>
      </c>
      <c r="F14" s="41">
        <f>D14*E14</f>
        <v>91800000</v>
      </c>
    </row>
    <row r="15" spans="1:13">
      <c r="A15" s="1"/>
      <c r="B15" s="2"/>
      <c r="C15" s="36"/>
      <c r="D15" s="2"/>
      <c r="E15" s="2"/>
      <c r="F15" s="35"/>
    </row>
    <row r="16" spans="1:13" s="29" customFormat="1" ht="24.9" customHeight="1">
      <c r="A16" s="48"/>
      <c r="B16" s="49" t="s">
        <v>328</v>
      </c>
      <c r="C16" s="52" t="s">
        <v>151</v>
      </c>
      <c r="D16" s="50">
        <v>2</v>
      </c>
      <c r="E16" s="50">
        <v>10000</v>
      </c>
      <c r="F16" s="51">
        <f>D16*E16</f>
        <v>20000</v>
      </c>
    </row>
    <row r="17" spans="1:6">
      <c r="A17" s="1"/>
      <c r="B17" s="2"/>
      <c r="C17" s="2"/>
      <c r="D17" s="2"/>
      <c r="E17" s="2"/>
      <c r="F17" s="35"/>
    </row>
    <row r="18" spans="1:6">
      <c r="A18" s="1"/>
      <c r="B18" s="2"/>
      <c r="C18" s="2"/>
      <c r="D18" s="2"/>
      <c r="E18" s="2"/>
      <c r="F18" s="35"/>
    </row>
    <row r="19" spans="1:6">
      <c r="A19" s="1"/>
      <c r="B19" s="2"/>
      <c r="C19" s="2"/>
      <c r="D19" s="2"/>
      <c r="E19" s="2"/>
      <c r="F19" s="35"/>
    </row>
    <row r="20" spans="1:6">
      <c r="A20" s="1"/>
      <c r="B20" s="2"/>
      <c r="C20" s="2"/>
      <c r="D20" s="2"/>
      <c r="E20" s="2"/>
      <c r="F20" s="35"/>
    </row>
    <row r="21" spans="1:6" ht="13.8" thickBot="1">
      <c r="A21" s="1"/>
      <c r="B21" s="2"/>
      <c r="C21" s="2"/>
      <c r="D21" s="2"/>
      <c r="E21" s="2"/>
      <c r="F21" s="35"/>
    </row>
    <row r="22" spans="1:6" s="8" customFormat="1" ht="13.8" thickBot="1">
      <c r="A22" s="42">
        <v>4000</v>
      </c>
      <c r="B22" s="477" t="s">
        <v>84</v>
      </c>
      <c r="C22" s="477"/>
      <c r="D22" s="477"/>
      <c r="E22" s="478"/>
      <c r="F22" s="43">
        <f>SUM(F9:F21)</f>
        <v>91838271.450000003</v>
      </c>
    </row>
  </sheetData>
  <mergeCells count="2">
    <mergeCell ref="B22:E22"/>
    <mergeCell ref="A4:F4"/>
  </mergeCells>
  <printOptions horizontalCentered="1"/>
  <pageMargins left="0.94488188976377963" right="0.35433070866141736" top="0.78740157480314965" bottom="0.78740157480314965" header="0.51181102362204722" footer="0.51181102362204722"/>
  <pageSetup paperSize="9" scale="99" orientation="portrait" r:id="rId1"/>
  <headerFooter alignWithMargins="0">
    <oddHeader>&amp;L&amp;"Calibri,Bold"&amp;8Refurbishment of Roads in Kiwi
TCM/T05/2017 - 2018</oddHeader>
    <oddFooter>&amp;L&amp;"Calibri,Bold"&amp;8SECTION 1200 - PRICING SCHEDULE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35D59-9F1F-4B35-AB3E-71D2D55E812D}">
  <dimension ref="B1:K57"/>
  <sheetViews>
    <sheetView view="pageBreakPreview" zoomScaleNormal="100" zoomScaleSheetLayoutView="100" workbookViewId="0">
      <selection activeCell="C25" sqref="C25"/>
    </sheetView>
  </sheetViews>
  <sheetFormatPr defaultColWidth="9.109375" defaultRowHeight="12" customHeight="1"/>
  <cols>
    <col min="1" max="1" width="3.6640625" style="6" customWidth="1"/>
    <col min="2" max="2" width="7.6640625" style="6" customWidth="1"/>
    <col min="3" max="3" width="40.6640625" style="6" customWidth="1"/>
    <col min="4" max="4" width="7.6640625" style="6" customWidth="1"/>
    <col min="5" max="5" width="9.6640625" style="6" customWidth="1"/>
    <col min="6" max="6" width="9.6640625" style="222" customWidth="1"/>
    <col min="7" max="7" width="10.6640625" style="131" customWidth="1"/>
    <col min="8" max="8" width="9.109375" style="6"/>
    <col min="9" max="9" width="11" style="6" bestFit="1" customWidth="1"/>
    <col min="10" max="10" width="9.109375" style="6"/>
    <col min="11" max="11" width="11.6640625" style="6" bestFit="1" customWidth="1"/>
    <col min="12" max="16384" width="9.109375" style="6"/>
  </cols>
  <sheetData>
    <row r="1" spans="2:9" ht="12" customHeight="1">
      <c r="B1" s="132" t="s">
        <v>161</v>
      </c>
      <c r="D1" s="96"/>
      <c r="E1" s="96"/>
      <c r="F1" s="209"/>
      <c r="G1" s="96"/>
      <c r="H1" s="23"/>
      <c r="I1" s="23"/>
    </row>
    <row r="2" spans="2:9" ht="12" customHeight="1">
      <c r="B2" s="86" t="s">
        <v>329</v>
      </c>
      <c r="C2" s="96"/>
      <c r="D2" s="96"/>
      <c r="E2" s="96"/>
      <c r="F2" s="209"/>
      <c r="G2" s="96"/>
      <c r="H2" s="152"/>
      <c r="I2" s="152"/>
    </row>
    <row r="3" spans="2:9" ht="12" customHeight="1">
      <c r="B3" s="176" t="s">
        <v>19</v>
      </c>
      <c r="E3" s="96"/>
      <c r="F3" s="209"/>
      <c r="G3" s="96"/>
      <c r="H3" s="23"/>
      <c r="I3" s="152"/>
    </row>
    <row r="4" spans="2:9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  <c r="H4" s="152"/>
      <c r="I4" s="152"/>
    </row>
    <row r="5" spans="2:9" ht="12" customHeight="1">
      <c r="B5" s="134"/>
      <c r="C5" s="135"/>
      <c r="D5" s="135"/>
      <c r="E5" s="135"/>
      <c r="F5" s="223"/>
      <c r="G5" s="136"/>
      <c r="H5" s="152"/>
      <c r="I5" s="152"/>
    </row>
    <row r="6" spans="2:9" ht="12" customHeight="1">
      <c r="B6" s="224" t="s">
        <v>330</v>
      </c>
      <c r="C6" s="163" t="s">
        <v>331</v>
      </c>
      <c r="D6" s="144"/>
      <c r="E6" s="144"/>
      <c r="F6" s="211"/>
      <c r="G6" s="142"/>
      <c r="H6" s="152"/>
      <c r="I6" s="152"/>
    </row>
    <row r="7" spans="2:9" ht="12" customHeight="1">
      <c r="B7" s="139"/>
      <c r="C7" s="144"/>
      <c r="D7" s="144"/>
      <c r="E7" s="144"/>
      <c r="F7" s="211"/>
      <c r="G7" s="142"/>
      <c r="H7" s="152"/>
      <c r="I7" s="152"/>
    </row>
    <row r="8" spans="2:9" ht="12" customHeight="1">
      <c r="B8" s="59"/>
      <c r="C8" s="212"/>
      <c r="D8" s="123"/>
      <c r="E8" s="123"/>
      <c r="F8" s="213"/>
      <c r="G8" s="108"/>
      <c r="H8" s="152"/>
      <c r="I8" s="152"/>
    </row>
    <row r="9" spans="2:9" ht="12" customHeight="1">
      <c r="B9" s="59" t="s">
        <v>332</v>
      </c>
      <c r="C9" s="426" t="s">
        <v>333</v>
      </c>
      <c r="D9" s="214"/>
      <c r="E9" s="214"/>
      <c r="F9" s="58"/>
      <c r="G9" s="58"/>
      <c r="H9" s="152"/>
      <c r="I9" s="152"/>
    </row>
    <row r="10" spans="2:9" ht="12" customHeight="1">
      <c r="B10" s="59"/>
      <c r="C10" s="426"/>
      <c r="D10" s="123"/>
      <c r="E10" s="123"/>
      <c r="F10" s="215"/>
      <c r="G10" s="108"/>
      <c r="H10" s="152"/>
      <c r="I10" s="23"/>
    </row>
    <row r="11" spans="2:9" ht="12" customHeight="1">
      <c r="B11" s="59"/>
      <c r="C11" s="6" t="s">
        <v>334</v>
      </c>
      <c r="D11" s="214" t="s">
        <v>335</v>
      </c>
      <c r="E11" s="214">
        <v>15969</v>
      </c>
      <c r="F11" s="58"/>
      <c r="G11" s="58"/>
      <c r="H11" s="152"/>
      <c r="I11" s="23"/>
    </row>
    <row r="12" spans="2:9" ht="12" customHeight="1">
      <c r="B12" s="59"/>
      <c r="C12" s="426"/>
      <c r="D12" s="123"/>
      <c r="E12" s="171"/>
      <c r="F12" s="58"/>
      <c r="G12" s="58"/>
      <c r="H12" s="23"/>
      <c r="I12" s="23"/>
    </row>
    <row r="13" spans="2:9" ht="12" customHeight="1">
      <c r="B13" s="59"/>
      <c r="C13" s="68" t="s">
        <v>336</v>
      </c>
      <c r="D13" s="214" t="s">
        <v>310</v>
      </c>
      <c r="E13" s="214">
        <v>3422</v>
      </c>
      <c r="F13" s="58"/>
      <c r="G13" s="58"/>
      <c r="H13" s="23"/>
      <c r="I13" s="23"/>
    </row>
    <row r="14" spans="2:9" ht="12" customHeight="1">
      <c r="B14" s="59"/>
      <c r="C14" s="212"/>
      <c r="D14" s="123"/>
      <c r="E14" s="59"/>
      <c r="F14" s="58"/>
      <c r="G14" s="58"/>
      <c r="H14" s="23"/>
      <c r="I14" s="23"/>
    </row>
    <row r="15" spans="2:9" ht="12" customHeight="1">
      <c r="B15" s="59"/>
      <c r="C15" s="212"/>
      <c r="D15" s="123"/>
      <c r="E15" s="59"/>
      <c r="F15" s="215"/>
      <c r="G15" s="108"/>
      <c r="H15" s="23"/>
      <c r="I15" s="23"/>
    </row>
    <row r="16" spans="2:9" ht="12" customHeight="1">
      <c r="B16" s="59"/>
      <c r="C16" s="68"/>
      <c r="D16" s="68"/>
      <c r="E16" s="59"/>
      <c r="F16" s="215"/>
      <c r="G16" s="108"/>
      <c r="H16" s="23"/>
      <c r="I16" s="23"/>
    </row>
    <row r="17" spans="2:11" ht="12" customHeight="1">
      <c r="B17" s="59"/>
      <c r="C17" s="216"/>
      <c r="D17" s="123"/>
      <c r="E17" s="217"/>
      <c r="F17" s="215"/>
      <c r="G17" s="108"/>
      <c r="H17" s="23"/>
      <c r="I17" s="23"/>
    </row>
    <row r="18" spans="2:11" ht="12" customHeight="1">
      <c r="B18" s="59"/>
      <c r="C18" s="218"/>
      <c r="D18" s="123"/>
      <c r="E18" s="124"/>
      <c r="F18" s="58"/>
      <c r="G18" s="58"/>
      <c r="H18" s="23"/>
      <c r="I18" s="23"/>
    </row>
    <row r="19" spans="2:11" ht="12" customHeight="1">
      <c r="B19" s="59"/>
      <c r="C19" s="212"/>
      <c r="D19" s="123"/>
      <c r="E19" s="59"/>
      <c r="F19" s="215"/>
      <c r="G19" s="108"/>
      <c r="H19" s="23"/>
      <c r="I19" s="23"/>
    </row>
    <row r="20" spans="2:11" ht="12" customHeight="1">
      <c r="B20" s="59"/>
      <c r="C20" s="68"/>
      <c r="D20" s="68"/>
      <c r="E20" s="59"/>
      <c r="F20" s="219"/>
      <c r="G20" s="108"/>
      <c r="H20" s="23"/>
      <c r="I20" s="23"/>
    </row>
    <row r="21" spans="2:11" ht="12" customHeight="1">
      <c r="B21" s="59"/>
      <c r="C21" s="68"/>
      <c r="D21" s="68"/>
      <c r="E21" s="59"/>
      <c r="F21" s="219"/>
      <c r="G21" s="108"/>
      <c r="H21" s="23"/>
    </row>
    <row r="22" spans="2:11" ht="12" customHeight="1">
      <c r="B22" s="59"/>
      <c r="C22" s="68"/>
      <c r="D22" s="68"/>
      <c r="E22" s="59"/>
      <c r="F22" s="219"/>
      <c r="G22" s="108"/>
      <c r="H22" s="23"/>
    </row>
    <row r="23" spans="2:11" ht="12" customHeight="1">
      <c r="B23" s="59"/>
      <c r="C23" s="68"/>
      <c r="D23" s="68"/>
      <c r="E23" s="59"/>
      <c r="F23" s="219"/>
      <c r="G23" s="108"/>
      <c r="I23" s="152"/>
      <c r="K23" s="220"/>
    </row>
    <row r="24" spans="2:11" ht="12" customHeight="1">
      <c r="B24" s="59"/>
      <c r="C24" s="68"/>
      <c r="D24" s="68"/>
      <c r="E24" s="59"/>
      <c r="F24" s="219"/>
      <c r="G24" s="108"/>
      <c r="H24" s="152"/>
    </row>
    <row r="25" spans="2:11" ht="12" customHeight="1">
      <c r="B25" s="59"/>
      <c r="C25" s="68"/>
      <c r="D25" s="68"/>
      <c r="E25" s="59"/>
      <c r="F25" s="219"/>
      <c r="G25" s="108"/>
      <c r="H25" s="160"/>
    </row>
    <row r="26" spans="2:11" ht="12" customHeight="1">
      <c r="B26" s="59"/>
      <c r="C26" s="68"/>
      <c r="D26" s="68"/>
      <c r="E26" s="59"/>
      <c r="F26" s="219"/>
      <c r="G26" s="108"/>
    </row>
    <row r="27" spans="2:11" ht="12" customHeight="1">
      <c r="B27" s="59"/>
      <c r="C27" s="68"/>
      <c r="D27" s="68"/>
      <c r="E27" s="59"/>
      <c r="F27" s="219"/>
      <c r="G27" s="108"/>
    </row>
    <row r="28" spans="2:11" ht="12" customHeight="1">
      <c r="B28" s="59"/>
      <c r="C28" s="68"/>
      <c r="D28" s="68"/>
      <c r="E28" s="59"/>
      <c r="F28" s="219"/>
      <c r="G28" s="108"/>
    </row>
    <row r="29" spans="2:11" ht="12" customHeight="1">
      <c r="B29" s="59"/>
      <c r="C29" s="68"/>
      <c r="D29" s="68"/>
      <c r="E29" s="59"/>
      <c r="F29" s="219"/>
      <c r="G29" s="108"/>
    </row>
    <row r="30" spans="2:11" ht="12" customHeight="1">
      <c r="B30" s="59"/>
      <c r="C30" s="68"/>
      <c r="D30" s="68"/>
      <c r="E30" s="59"/>
      <c r="F30" s="219"/>
      <c r="G30" s="108"/>
    </row>
    <row r="31" spans="2:11" ht="12" customHeight="1">
      <c r="B31" s="59"/>
      <c r="C31" s="68"/>
      <c r="D31" s="68"/>
      <c r="E31" s="59"/>
      <c r="F31" s="213"/>
      <c r="G31" s="108"/>
    </row>
    <row r="32" spans="2:11" ht="12" customHeight="1">
      <c r="B32" s="59"/>
      <c r="C32" s="68"/>
      <c r="D32" s="68"/>
      <c r="E32" s="59"/>
      <c r="F32" s="213"/>
      <c r="G32" s="108"/>
    </row>
    <row r="33" spans="2:7" ht="12" customHeight="1">
      <c r="B33" s="59"/>
      <c r="C33" s="68"/>
      <c r="D33" s="68"/>
      <c r="E33" s="59"/>
      <c r="F33" s="213"/>
      <c r="G33" s="108"/>
    </row>
    <row r="34" spans="2:7" ht="12" customHeight="1">
      <c r="B34" s="59"/>
      <c r="C34" s="68"/>
      <c r="D34" s="68"/>
      <c r="E34" s="59"/>
      <c r="F34" s="213"/>
      <c r="G34" s="108"/>
    </row>
    <row r="35" spans="2:7" ht="12" customHeight="1">
      <c r="B35" s="59"/>
      <c r="C35" s="68"/>
      <c r="D35" s="68"/>
      <c r="E35" s="59"/>
      <c r="F35" s="213"/>
      <c r="G35" s="108"/>
    </row>
    <row r="36" spans="2:7" ht="12" customHeight="1">
      <c r="B36" s="59"/>
      <c r="C36" s="68"/>
      <c r="D36" s="68"/>
      <c r="E36" s="59"/>
      <c r="F36" s="213"/>
      <c r="G36" s="108"/>
    </row>
    <row r="37" spans="2:7" ht="12" customHeight="1">
      <c r="B37" s="59"/>
      <c r="C37" s="68"/>
      <c r="D37" s="68"/>
      <c r="E37" s="59"/>
      <c r="F37" s="213"/>
      <c r="G37" s="108"/>
    </row>
    <row r="38" spans="2:7" ht="12" customHeight="1">
      <c r="B38" s="59"/>
      <c r="C38" s="68"/>
      <c r="D38" s="68"/>
      <c r="E38" s="59"/>
      <c r="F38" s="213"/>
      <c r="G38" s="108"/>
    </row>
    <row r="39" spans="2:7" ht="12" customHeight="1">
      <c r="B39" s="59"/>
      <c r="C39" s="68"/>
      <c r="D39" s="68"/>
      <c r="E39" s="59"/>
      <c r="F39" s="213"/>
      <c r="G39" s="108"/>
    </row>
    <row r="40" spans="2:7" ht="12" customHeight="1">
      <c r="B40" s="59"/>
      <c r="C40" s="68"/>
      <c r="D40" s="68"/>
      <c r="E40" s="59"/>
      <c r="F40" s="213"/>
      <c r="G40" s="108"/>
    </row>
    <row r="41" spans="2:7" ht="12" customHeight="1">
      <c r="B41" s="59"/>
      <c r="C41" s="68"/>
      <c r="D41" s="68"/>
      <c r="E41" s="59"/>
      <c r="F41" s="213"/>
      <c r="G41" s="108"/>
    </row>
    <row r="42" spans="2:7" ht="12" customHeight="1">
      <c r="B42" s="59"/>
      <c r="C42" s="68"/>
      <c r="D42" s="68"/>
      <c r="E42" s="59"/>
      <c r="F42" s="213"/>
      <c r="G42" s="108"/>
    </row>
    <row r="43" spans="2:7" ht="12" customHeight="1">
      <c r="B43" s="59"/>
      <c r="C43" s="68"/>
      <c r="D43" s="68"/>
      <c r="E43" s="59"/>
      <c r="F43" s="213"/>
      <c r="G43" s="108"/>
    </row>
    <row r="44" spans="2:7" ht="12" customHeight="1">
      <c r="B44" s="59"/>
      <c r="C44" s="68"/>
      <c r="D44" s="68"/>
      <c r="E44" s="59"/>
      <c r="F44" s="213"/>
      <c r="G44" s="108"/>
    </row>
    <row r="45" spans="2:7" ht="12" customHeight="1">
      <c r="B45" s="59"/>
      <c r="C45" s="68"/>
      <c r="D45" s="68"/>
      <c r="E45" s="59"/>
      <c r="F45" s="213"/>
      <c r="G45" s="108"/>
    </row>
    <row r="46" spans="2:7" ht="12" customHeight="1">
      <c r="B46" s="59"/>
      <c r="C46" s="68"/>
      <c r="D46" s="68"/>
      <c r="E46" s="59"/>
      <c r="F46" s="213"/>
      <c r="G46" s="108"/>
    </row>
    <row r="47" spans="2:7" ht="12" customHeight="1">
      <c r="B47" s="59"/>
      <c r="C47" s="68"/>
      <c r="D47" s="68"/>
      <c r="E47" s="59"/>
      <c r="F47" s="213"/>
      <c r="G47" s="108"/>
    </row>
    <row r="48" spans="2:7" ht="12" customHeight="1">
      <c r="B48" s="59"/>
      <c r="C48" s="68"/>
      <c r="D48" s="68"/>
      <c r="E48" s="59"/>
      <c r="F48" s="213"/>
      <c r="G48" s="108"/>
    </row>
    <row r="49" spans="2:7" ht="12" customHeight="1">
      <c r="B49" s="59"/>
      <c r="C49" s="68"/>
      <c r="D49" s="68"/>
      <c r="E49" s="59"/>
      <c r="F49" s="213"/>
      <c r="G49" s="108"/>
    </row>
    <row r="50" spans="2:7" ht="12" customHeight="1">
      <c r="B50" s="59"/>
      <c r="C50" s="68"/>
      <c r="D50" s="68"/>
      <c r="E50" s="59"/>
      <c r="F50" s="213"/>
      <c r="G50" s="108"/>
    </row>
    <row r="51" spans="2:7" ht="12" customHeight="1">
      <c r="B51" s="59"/>
      <c r="C51" s="68"/>
      <c r="D51" s="68"/>
      <c r="E51" s="59"/>
      <c r="F51" s="213"/>
      <c r="G51" s="108"/>
    </row>
    <row r="52" spans="2:7" ht="12" customHeight="1">
      <c r="B52" s="59"/>
      <c r="C52" s="68"/>
      <c r="D52" s="68"/>
      <c r="E52" s="59"/>
      <c r="F52" s="213"/>
      <c r="G52" s="108"/>
    </row>
    <row r="53" spans="2:7" ht="12" customHeight="1">
      <c r="B53" s="59"/>
      <c r="C53" s="68"/>
      <c r="D53" s="68"/>
      <c r="E53" s="59"/>
      <c r="F53" s="213"/>
      <c r="G53" s="108"/>
    </row>
    <row r="54" spans="2:7" ht="12" customHeight="1">
      <c r="B54" s="59"/>
      <c r="C54" s="68"/>
      <c r="D54" s="68"/>
      <c r="E54" s="59"/>
      <c r="F54" s="213"/>
      <c r="G54" s="108"/>
    </row>
    <row r="55" spans="2:7" ht="12" customHeight="1">
      <c r="B55" s="59"/>
      <c r="C55" s="68"/>
      <c r="D55" s="68"/>
      <c r="E55" s="59"/>
      <c r="F55" s="213"/>
      <c r="G55" s="108"/>
    </row>
    <row r="56" spans="2:7" ht="12" customHeight="1">
      <c r="B56" s="59"/>
      <c r="C56" s="68"/>
      <c r="D56" s="68"/>
      <c r="E56" s="68"/>
      <c r="F56" s="213"/>
      <c r="G56" s="108"/>
    </row>
    <row r="57" spans="2:7" s="221" customFormat="1" ht="12" customHeight="1">
      <c r="B57" s="128">
        <v>4100</v>
      </c>
      <c r="C57" s="474" t="s">
        <v>84</v>
      </c>
      <c r="D57" s="475"/>
      <c r="E57" s="475"/>
      <c r="F57" s="475"/>
      <c r="G57" s="76"/>
    </row>
  </sheetData>
  <mergeCells count="1">
    <mergeCell ref="C57:F57"/>
  </mergeCells>
  <printOptions horizontalCentered="1"/>
  <pageMargins left="0.31496062992125984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A1ED3-523E-4F89-9FF8-41BD937DA6C8}">
  <dimension ref="B1:G57"/>
  <sheetViews>
    <sheetView view="pageBreakPreview" zoomScale="85" zoomScaleNormal="100" zoomScaleSheetLayoutView="85" workbookViewId="0">
      <selection activeCell="C6" sqref="C6"/>
    </sheetView>
  </sheetViews>
  <sheetFormatPr defaultColWidth="9.109375" defaultRowHeight="12" customHeight="1"/>
  <cols>
    <col min="1" max="1" width="3.6640625" style="6" customWidth="1"/>
    <col min="2" max="2" width="7.6640625" style="6" customWidth="1"/>
    <col min="3" max="3" width="40.6640625" style="6" customWidth="1"/>
    <col min="4" max="4" width="7.6640625" style="6" customWidth="1"/>
    <col min="5" max="5" width="9.6640625" style="6" customWidth="1"/>
    <col min="6" max="6" width="9.6640625" style="222" customWidth="1"/>
    <col min="7" max="7" width="13.5546875" style="131" bestFit="1" customWidth="1"/>
    <col min="8" max="16384" width="9.109375" style="6"/>
  </cols>
  <sheetData>
    <row r="1" spans="2:7" ht="12" customHeight="1">
      <c r="B1" s="132" t="s">
        <v>161</v>
      </c>
      <c r="D1" s="96"/>
      <c r="E1" s="96"/>
      <c r="F1" s="209"/>
      <c r="G1" s="96"/>
    </row>
    <row r="2" spans="2:7" ht="12" customHeight="1">
      <c r="B2" s="86" t="s">
        <v>337</v>
      </c>
      <c r="C2" s="96"/>
      <c r="D2" s="96"/>
      <c r="E2" s="96"/>
      <c r="F2" s="209"/>
      <c r="G2" s="96"/>
    </row>
    <row r="3" spans="2:7" ht="12" customHeight="1">
      <c r="B3" s="176" t="s">
        <v>19</v>
      </c>
      <c r="E3" s="96"/>
      <c r="F3" s="209"/>
      <c r="G3" s="96"/>
    </row>
    <row r="4" spans="2:7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</row>
    <row r="5" spans="2:7" ht="12" customHeight="1">
      <c r="B5" s="134"/>
      <c r="C5" s="135"/>
      <c r="D5" s="135"/>
      <c r="E5" s="135"/>
      <c r="F5" s="223"/>
      <c r="G5" s="136"/>
    </row>
    <row r="6" spans="2:7" ht="12" customHeight="1">
      <c r="B6" s="224">
        <v>4200</v>
      </c>
      <c r="C6" s="163" t="s">
        <v>338</v>
      </c>
      <c r="D6" s="144"/>
      <c r="E6" s="144"/>
      <c r="F6" s="211"/>
      <c r="G6" s="142"/>
    </row>
    <row r="7" spans="2:7" ht="12" customHeight="1">
      <c r="B7" s="139"/>
      <c r="C7" s="144"/>
      <c r="D7" s="144"/>
      <c r="E7" s="144"/>
      <c r="F7" s="211"/>
      <c r="G7" s="142"/>
    </row>
    <row r="8" spans="2:7" ht="12" customHeight="1">
      <c r="B8" s="59"/>
      <c r="C8" s="212"/>
      <c r="D8" s="123"/>
      <c r="E8" s="123"/>
      <c r="F8" s="213"/>
      <c r="G8" s="108"/>
    </row>
    <row r="9" spans="2:7" ht="12" customHeight="1">
      <c r="B9" s="59" t="s">
        <v>339</v>
      </c>
      <c r="C9" s="426" t="s">
        <v>340</v>
      </c>
      <c r="D9" s="214" t="s">
        <v>310</v>
      </c>
      <c r="E9" s="214">
        <v>22813</v>
      </c>
      <c r="F9" s="58"/>
      <c r="G9" s="58"/>
    </row>
    <row r="10" spans="2:7" ht="12" customHeight="1">
      <c r="B10" s="59"/>
      <c r="C10" s="426"/>
      <c r="D10" s="123"/>
      <c r="E10" s="123"/>
      <c r="F10" s="215"/>
      <c r="G10" s="108"/>
    </row>
    <row r="11" spans="2:7" ht="12" customHeight="1">
      <c r="B11" s="59" t="s">
        <v>341</v>
      </c>
      <c r="C11" s="6" t="s">
        <v>342</v>
      </c>
      <c r="D11" s="214"/>
      <c r="E11" s="214"/>
      <c r="F11" s="58"/>
      <c r="G11" s="58"/>
    </row>
    <row r="12" spans="2:7" ht="12" customHeight="1">
      <c r="B12" s="59"/>
      <c r="C12" s="426" t="s">
        <v>343</v>
      </c>
      <c r="D12" s="214" t="s">
        <v>298</v>
      </c>
      <c r="E12" s="214">
        <v>17110</v>
      </c>
      <c r="F12" s="58"/>
      <c r="G12" s="58"/>
    </row>
    <row r="13" spans="2:7" ht="12" customHeight="1">
      <c r="B13" s="59"/>
      <c r="C13" s="68"/>
      <c r="D13" s="68"/>
      <c r="E13" s="59"/>
      <c r="F13" s="215"/>
      <c r="G13" s="108"/>
    </row>
    <row r="14" spans="2:7" ht="12" customHeight="1">
      <c r="B14" s="59" t="s">
        <v>344</v>
      </c>
      <c r="C14" s="6" t="s">
        <v>345</v>
      </c>
      <c r="D14" s="214" t="s">
        <v>151</v>
      </c>
      <c r="E14" s="214">
        <v>20</v>
      </c>
      <c r="F14" s="58"/>
      <c r="G14" s="58"/>
    </row>
    <row r="15" spans="2:7" ht="12" customHeight="1">
      <c r="B15" s="59"/>
      <c r="C15" s="212"/>
      <c r="D15" s="123"/>
      <c r="E15" s="59"/>
      <c r="F15" s="215"/>
      <c r="G15" s="108"/>
    </row>
    <row r="16" spans="2:7" ht="12" customHeight="1">
      <c r="B16" s="59"/>
      <c r="C16" s="68"/>
      <c r="D16" s="68"/>
      <c r="E16" s="59"/>
      <c r="F16" s="215"/>
      <c r="G16" s="108"/>
    </row>
    <row r="17" spans="2:7" ht="12" customHeight="1">
      <c r="B17" s="59"/>
      <c r="C17" s="216"/>
      <c r="D17" s="123"/>
      <c r="E17" s="217"/>
      <c r="F17" s="215"/>
      <c r="G17" s="108"/>
    </row>
    <row r="18" spans="2:7" ht="12" customHeight="1">
      <c r="B18" s="59"/>
      <c r="C18" s="218"/>
      <c r="D18" s="123"/>
      <c r="E18" s="124"/>
      <c r="F18" s="58"/>
      <c r="G18" s="58"/>
    </row>
    <row r="19" spans="2:7" ht="12" customHeight="1">
      <c r="B19" s="59"/>
      <c r="C19" s="212"/>
      <c r="D19" s="123"/>
      <c r="E19" s="59"/>
      <c r="F19" s="215"/>
      <c r="G19" s="108"/>
    </row>
    <row r="20" spans="2:7" ht="12" customHeight="1">
      <c r="B20" s="59"/>
      <c r="C20" s="68"/>
      <c r="D20" s="68"/>
      <c r="E20" s="59"/>
      <c r="F20" s="219"/>
      <c r="G20" s="108"/>
    </row>
    <row r="21" spans="2:7" ht="12" customHeight="1">
      <c r="B21" s="59"/>
      <c r="C21" s="68"/>
      <c r="D21" s="68"/>
      <c r="E21" s="59"/>
      <c r="F21" s="219"/>
      <c r="G21" s="108"/>
    </row>
    <row r="22" spans="2:7" ht="12" customHeight="1">
      <c r="B22" s="59"/>
      <c r="C22" s="68"/>
      <c r="D22" s="68"/>
      <c r="E22" s="59"/>
      <c r="F22" s="219"/>
      <c r="G22" s="108"/>
    </row>
    <row r="23" spans="2:7" ht="12" customHeight="1">
      <c r="B23" s="59"/>
      <c r="C23" s="68"/>
      <c r="D23" s="68"/>
      <c r="E23" s="59"/>
      <c r="F23" s="219"/>
      <c r="G23" s="108"/>
    </row>
    <row r="24" spans="2:7" ht="12" customHeight="1">
      <c r="B24" s="59"/>
      <c r="C24" s="68"/>
      <c r="D24" s="68"/>
      <c r="E24" s="59"/>
      <c r="F24" s="219"/>
      <c r="G24" s="108"/>
    </row>
    <row r="25" spans="2:7" ht="12" customHeight="1">
      <c r="B25" s="59"/>
      <c r="C25" s="68"/>
      <c r="D25" s="68"/>
      <c r="E25" s="59"/>
      <c r="F25" s="219"/>
      <c r="G25" s="108"/>
    </row>
    <row r="26" spans="2:7" ht="12" customHeight="1">
      <c r="B26" s="59"/>
      <c r="C26" s="68"/>
      <c r="D26" s="68"/>
      <c r="E26" s="59"/>
      <c r="F26" s="219"/>
      <c r="G26" s="108"/>
    </row>
    <row r="27" spans="2:7" ht="12" customHeight="1">
      <c r="B27" s="59"/>
      <c r="C27" s="68"/>
      <c r="D27" s="68"/>
      <c r="E27" s="59"/>
      <c r="F27" s="219"/>
      <c r="G27" s="108"/>
    </row>
    <row r="28" spans="2:7" ht="12" customHeight="1">
      <c r="B28" s="59"/>
      <c r="C28" s="68"/>
      <c r="D28" s="68"/>
      <c r="E28" s="59"/>
      <c r="F28" s="219"/>
      <c r="G28" s="108"/>
    </row>
    <row r="29" spans="2:7" ht="12" customHeight="1">
      <c r="B29" s="59"/>
      <c r="C29" s="68"/>
      <c r="D29" s="68"/>
      <c r="E29" s="59"/>
      <c r="F29" s="219"/>
      <c r="G29" s="108"/>
    </row>
    <row r="30" spans="2:7" ht="12" customHeight="1">
      <c r="B30" s="59"/>
      <c r="C30" s="68"/>
      <c r="D30" s="68"/>
      <c r="E30" s="59"/>
      <c r="F30" s="219"/>
      <c r="G30" s="108"/>
    </row>
    <row r="31" spans="2:7" ht="12" customHeight="1">
      <c r="B31" s="59"/>
      <c r="C31" s="68"/>
      <c r="D31" s="68"/>
      <c r="E31" s="59"/>
      <c r="F31" s="213"/>
      <c r="G31" s="108"/>
    </row>
    <row r="32" spans="2:7" ht="12" customHeight="1">
      <c r="B32" s="59"/>
      <c r="C32" s="68"/>
      <c r="D32" s="68"/>
      <c r="E32" s="59"/>
      <c r="F32" s="213"/>
      <c r="G32" s="108"/>
    </row>
    <row r="33" spans="2:7" ht="12" customHeight="1">
      <c r="B33" s="59"/>
      <c r="C33" s="68"/>
      <c r="D33" s="68"/>
      <c r="E33" s="59"/>
      <c r="F33" s="213"/>
      <c r="G33" s="108"/>
    </row>
    <row r="34" spans="2:7" ht="12" customHeight="1">
      <c r="B34" s="59"/>
      <c r="C34" s="68"/>
      <c r="D34" s="68"/>
      <c r="E34" s="59"/>
      <c r="F34" s="213"/>
      <c r="G34" s="108"/>
    </row>
    <row r="35" spans="2:7" ht="12" customHeight="1">
      <c r="B35" s="59"/>
      <c r="C35" s="68"/>
      <c r="D35" s="68"/>
      <c r="E35" s="59"/>
      <c r="F35" s="213"/>
      <c r="G35" s="108"/>
    </row>
    <row r="36" spans="2:7" ht="12" customHeight="1">
      <c r="B36" s="59"/>
      <c r="C36" s="68"/>
      <c r="D36" s="68"/>
      <c r="E36" s="59"/>
      <c r="F36" s="213"/>
      <c r="G36" s="108"/>
    </row>
    <row r="37" spans="2:7" ht="12" customHeight="1">
      <c r="B37" s="59"/>
      <c r="C37" s="68"/>
      <c r="D37" s="68"/>
      <c r="E37" s="59"/>
      <c r="F37" s="213"/>
      <c r="G37" s="108"/>
    </row>
    <row r="38" spans="2:7" ht="12" customHeight="1">
      <c r="B38" s="59"/>
      <c r="C38" s="68"/>
      <c r="D38" s="68"/>
      <c r="E38" s="59"/>
      <c r="F38" s="213"/>
      <c r="G38" s="108"/>
    </row>
    <row r="39" spans="2:7" ht="12" customHeight="1">
      <c r="B39" s="59"/>
      <c r="C39" s="68"/>
      <c r="D39" s="68"/>
      <c r="E39" s="59"/>
      <c r="F39" s="213"/>
      <c r="G39" s="108"/>
    </row>
    <row r="40" spans="2:7" ht="12" customHeight="1">
      <c r="B40" s="59"/>
      <c r="C40" s="68"/>
      <c r="D40" s="68"/>
      <c r="E40" s="59"/>
      <c r="F40" s="213"/>
      <c r="G40" s="108"/>
    </row>
    <row r="41" spans="2:7" ht="12" customHeight="1">
      <c r="B41" s="59"/>
      <c r="C41" s="68"/>
      <c r="D41" s="68"/>
      <c r="E41" s="59"/>
      <c r="F41" s="213"/>
      <c r="G41" s="108"/>
    </row>
    <row r="42" spans="2:7" ht="12" customHeight="1">
      <c r="B42" s="59"/>
      <c r="C42" s="68"/>
      <c r="D42" s="68"/>
      <c r="E42" s="59"/>
      <c r="F42" s="213"/>
      <c r="G42" s="108"/>
    </row>
    <row r="43" spans="2:7" ht="12" customHeight="1">
      <c r="B43" s="59"/>
      <c r="C43" s="68"/>
      <c r="D43" s="68"/>
      <c r="E43" s="59"/>
      <c r="F43" s="213"/>
      <c r="G43" s="108"/>
    </row>
    <row r="44" spans="2:7" ht="12" customHeight="1">
      <c r="B44" s="59"/>
      <c r="C44" s="68"/>
      <c r="D44" s="68"/>
      <c r="E44" s="59"/>
      <c r="F44" s="213"/>
      <c r="G44" s="108"/>
    </row>
    <row r="45" spans="2:7" ht="12" customHeight="1">
      <c r="B45" s="59"/>
      <c r="C45" s="68"/>
      <c r="D45" s="68"/>
      <c r="E45" s="59"/>
      <c r="F45" s="213"/>
      <c r="G45" s="108"/>
    </row>
    <row r="46" spans="2:7" ht="12" customHeight="1">
      <c r="B46" s="59"/>
      <c r="C46" s="68"/>
      <c r="D46" s="68"/>
      <c r="E46" s="59"/>
      <c r="F46" s="213"/>
      <c r="G46" s="108"/>
    </row>
    <row r="47" spans="2:7" ht="12" customHeight="1">
      <c r="B47" s="59"/>
      <c r="C47" s="68"/>
      <c r="D47" s="68"/>
      <c r="E47" s="59"/>
      <c r="F47" s="213"/>
      <c r="G47" s="108"/>
    </row>
    <row r="48" spans="2:7" ht="12" customHeight="1">
      <c r="B48" s="59"/>
      <c r="C48" s="68"/>
      <c r="D48" s="68"/>
      <c r="E48" s="59"/>
      <c r="F48" s="213"/>
      <c r="G48" s="108"/>
    </row>
    <row r="49" spans="2:7" ht="12" customHeight="1">
      <c r="B49" s="59"/>
      <c r="C49" s="68"/>
      <c r="D49" s="68"/>
      <c r="E49" s="59"/>
      <c r="F49" s="213"/>
      <c r="G49" s="108"/>
    </row>
    <row r="50" spans="2:7" ht="12" customHeight="1">
      <c r="B50" s="59"/>
      <c r="C50" s="68"/>
      <c r="D50" s="68"/>
      <c r="E50" s="59"/>
      <c r="F50" s="213"/>
      <c r="G50" s="108"/>
    </row>
    <row r="51" spans="2:7" ht="12" customHeight="1">
      <c r="B51" s="59"/>
      <c r="C51" s="68"/>
      <c r="D51" s="68"/>
      <c r="E51" s="59"/>
      <c r="F51" s="213"/>
      <c r="G51" s="108"/>
    </row>
    <row r="52" spans="2:7" ht="12" customHeight="1">
      <c r="B52" s="59"/>
      <c r="C52" s="68"/>
      <c r="D52" s="68"/>
      <c r="E52" s="59"/>
      <c r="F52" s="213"/>
      <c r="G52" s="108"/>
    </row>
    <row r="53" spans="2:7" ht="12" customHeight="1">
      <c r="B53" s="59"/>
      <c r="C53" s="68"/>
      <c r="D53" s="68"/>
      <c r="E53" s="59"/>
      <c r="F53" s="213"/>
      <c r="G53" s="108"/>
    </row>
    <row r="54" spans="2:7" ht="12" customHeight="1">
      <c r="B54" s="59"/>
      <c r="C54" s="68"/>
      <c r="D54" s="68"/>
      <c r="E54" s="59"/>
      <c r="F54" s="213"/>
      <c r="G54" s="108"/>
    </row>
    <row r="55" spans="2:7" ht="12" customHeight="1">
      <c r="B55" s="59"/>
      <c r="C55" s="68"/>
      <c r="D55" s="68"/>
      <c r="E55" s="59"/>
      <c r="F55" s="213"/>
      <c r="G55" s="108"/>
    </row>
    <row r="56" spans="2:7" ht="12" customHeight="1">
      <c r="B56" s="59"/>
      <c r="C56" s="68"/>
      <c r="D56" s="68"/>
      <c r="E56" s="68"/>
      <c r="F56" s="213"/>
      <c r="G56" s="108"/>
    </row>
    <row r="57" spans="2:7" s="221" customFormat="1" ht="12" customHeight="1">
      <c r="B57" s="128">
        <v>4200</v>
      </c>
      <c r="C57" s="474" t="s">
        <v>84</v>
      </c>
      <c r="D57" s="475"/>
      <c r="E57" s="475"/>
      <c r="F57" s="475"/>
      <c r="G57" s="76"/>
    </row>
  </sheetData>
  <mergeCells count="1">
    <mergeCell ref="C57:F57"/>
  </mergeCells>
  <printOptions horizontalCentered="1"/>
  <pageMargins left="0.31496062992125984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E2409-9FAC-4DE0-A951-55F0B90A7038}">
  <dimension ref="B1:G57"/>
  <sheetViews>
    <sheetView view="pageBreakPreview" zoomScaleNormal="100" zoomScaleSheetLayoutView="100" workbookViewId="0">
      <selection activeCell="K47" sqref="K47"/>
    </sheetView>
  </sheetViews>
  <sheetFormatPr defaultColWidth="9.109375" defaultRowHeight="12" customHeight="1"/>
  <cols>
    <col min="1" max="1" width="3.6640625" style="177" customWidth="1"/>
    <col min="2" max="2" width="7.6640625" style="177" customWidth="1"/>
    <col min="3" max="3" width="40.6640625" style="177" customWidth="1"/>
    <col min="4" max="4" width="7.6640625" style="177" customWidth="1"/>
    <col min="5" max="6" width="9.6640625" style="177" customWidth="1"/>
    <col min="7" max="7" width="10.6640625" style="177" customWidth="1"/>
    <col min="8" max="16384" width="9.109375" style="177"/>
  </cols>
  <sheetData>
    <row r="1" spans="2:7" ht="12" customHeight="1">
      <c r="B1" s="178" t="s">
        <v>161</v>
      </c>
      <c r="D1" s="179"/>
      <c r="E1" s="179"/>
      <c r="F1" s="179"/>
      <c r="G1" s="179"/>
    </row>
    <row r="2" spans="2:7" ht="12" customHeight="1">
      <c r="B2" s="180" t="s">
        <v>346</v>
      </c>
      <c r="C2" s="179"/>
      <c r="D2" s="179"/>
      <c r="E2" s="179"/>
      <c r="F2" s="179"/>
      <c r="G2" s="179"/>
    </row>
    <row r="3" spans="2:7" ht="12" customHeight="1">
      <c r="B3" s="180" t="s">
        <v>347</v>
      </c>
      <c r="D3" s="181"/>
      <c r="E3" s="179"/>
      <c r="F3" s="179"/>
      <c r="G3" s="179"/>
    </row>
    <row r="4" spans="2:7" s="182" customFormat="1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</row>
    <row r="5" spans="2:7" ht="12" customHeight="1">
      <c r="B5" s="202"/>
      <c r="C5" s="202"/>
      <c r="D5" s="203"/>
      <c r="E5" s="203"/>
      <c r="F5" s="204"/>
      <c r="G5" s="204"/>
    </row>
    <row r="6" spans="2:7" ht="22.2" customHeight="1">
      <c r="B6" s="153">
        <v>5100</v>
      </c>
      <c r="C6" s="183" t="s">
        <v>347</v>
      </c>
      <c r="D6" s="184"/>
      <c r="E6" s="185"/>
      <c r="F6" s="186"/>
      <c r="G6" s="186"/>
    </row>
    <row r="7" spans="2:7" ht="12" customHeight="1">
      <c r="B7" s="153"/>
      <c r="C7" s="183"/>
      <c r="D7" s="184"/>
      <c r="E7" s="185"/>
      <c r="F7" s="186"/>
      <c r="G7" s="186"/>
    </row>
    <row r="8" spans="2:7" ht="12" customHeight="1">
      <c r="B8" s="157"/>
      <c r="C8" s="183"/>
      <c r="D8" s="184"/>
      <c r="E8" s="185"/>
      <c r="F8" s="186"/>
      <c r="G8" s="186"/>
    </row>
    <row r="9" spans="2:7" s="182" customFormat="1" ht="12" customHeight="1">
      <c r="B9" s="205">
        <v>51.01</v>
      </c>
      <c r="C9" s="187" t="s">
        <v>348</v>
      </c>
      <c r="D9" s="188"/>
      <c r="E9" s="189"/>
      <c r="F9" s="190"/>
      <c r="G9" s="190"/>
    </row>
    <row r="10" spans="2:7" ht="12" customHeight="1">
      <c r="B10" s="70"/>
      <c r="C10" s="191"/>
      <c r="D10" s="184"/>
      <c r="E10" s="185"/>
      <c r="F10" s="186"/>
      <c r="G10" s="186"/>
    </row>
    <row r="11" spans="2:7" ht="12" customHeight="1">
      <c r="B11" s="70"/>
      <c r="C11" s="191" t="s">
        <v>349</v>
      </c>
      <c r="D11" s="184"/>
      <c r="E11" s="185"/>
      <c r="F11" s="186"/>
      <c r="G11" s="186"/>
    </row>
    <row r="12" spans="2:7" ht="12" customHeight="1">
      <c r="B12" s="70"/>
      <c r="C12" s="191" t="s">
        <v>350</v>
      </c>
      <c r="D12" s="439" t="s">
        <v>231</v>
      </c>
      <c r="E12" s="185">
        <v>250</v>
      </c>
      <c r="F12" s="186"/>
      <c r="G12" s="186"/>
    </row>
    <row r="13" spans="2:7" ht="12" customHeight="1">
      <c r="B13" s="70"/>
      <c r="C13" s="191"/>
      <c r="D13" s="184"/>
      <c r="E13" s="185"/>
      <c r="F13" s="186"/>
      <c r="G13" s="186"/>
    </row>
    <row r="14" spans="2:7" ht="12" customHeight="1">
      <c r="B14" s="70">
        <v>51.02</v>
      </c>
      <c r="C14" s="191" t="s">
        <v>351</v>
      </c>
      <c r="D14" s="184"/>
      <c r="E14" s="185"/>
      <c r="F14" s="186"/>
      <c r="G14" s="186"/>
    </row>
    <row r="15" spans="2:7" ht="12" customHeight="1">
      <c r="B15" s="70"/>
      <c r="C15" s="206"/>
      <c r="D15" s="184"/>
      <c r="E15" s="185"/>
      <c r="F15" s="186"/>
      <c r="G15" s="186"/>
    </row>
    <row r="16" spans="2:7" ht="12" customHeight="1">
      <c r="B16" s="70"/>
      <c r="C16" s="192" t="s">
        <v>352</v>
      </c>
      <c r="D16" s="184" t="s">
        <v>160</v>
      </c>
      <c r="E16" s="185">
        <v>250</v>
      </c>
      <c r="F16" s="186"/>
      <c r="G16" s="186"/>
    </row>
    <row r="17" spans="2:7" ht="12" customHeight="1">
      <c r="B17" s="70"/>
      <c r="C17" s="193"/>
      <c r="D17" s="105"/>
      <c r="E17" s="185"/>
      <c r="F17" s="58"/>
      <c r="G17" s="58"/>
    </row>
    <row r="18" spans="2:7" ht="12" customHeight="1">
      <c r="B18" s="70"/>
      <c r="C18" s="193"/>
      <c r="D18" s="105"/>
      <c r="E18" s="185"/>
      <c r="F18" s="58"/>
      <c r="G18" s="58"/>
    </row>
    <row r="19" spans="2:7" ht="12" customHeight="1">
      <c r="B19" s="70"/>
      <c r="C19" s="193"/>
      <c r="D19" s="184"/>
      <c r="E19" s="185"/>
      <c r="F19" s="186"/>
      <c r="G19" s="186"/>
    </row>
    <row r="20" spans="2:7" ht="12" customHeight="1">
      <c r="B20" s="70"/>
      <c r="C20" s="191"/>
      <c r="D20" s="184"/>
      <c r="E20" s="185"/>
      <c r="F20" s="186"/>
      <c r="G20" s="186"/>
    </row>
    <row r="21" spans="2:7" ht="12" customHeight="1">
      <c r="B21" s="70"/>
      <c r="C21" s="191"/>
      <c r="D21" s="184"/>
      <c r="E21" s="185"/>
      <c r="F21" s="58"/>
      <c r="G21" s="58"/>
    </row>
    <row r="22" spans="2:7" ht="12" customHeight="1">
      <c r="B22" s="70"/>
      <c r="C22" s="191"/>
      <c r="D22" s="184"/>
      <c r="E22" s="185"/>
      <c r="F22" s="186"/>
      <c r="G22" s="186"/>
    </row>
    <row r="23" spans="2:7" ht="12" customHeight="1">
      <c r="B23" s="70"/>
      <c r="C23" s="191"/>
      <c r="D23" s="184"/>
      <c r="E23" s="185"/>
      <c r="F23" s="186"/>
      <c r="G23" s="186"/>
    </row>
    <row r="24" spans="2:7" ht="12" customHeight="1">
      <c r="B24" s="70"/>
      <c r="C24" s="191"/>
      <c r="D24" s="105"/>
      <c r="E24" s="185"/>
      <c r="F24" s="58"/>
      <c r="G24" s="58"/>
    </row>
    <row r="25" spans="2:7" ht="12" customHeight="1">
      <c r="B25" s="70"/>
      <c r="C25" s="191"/>
      <c r="D25" s="184"/>
      <c r="E25" s="185"/>
      <c r="F25" s="186"/>
      <c r="G25" s="207"/>
    </row>
    <row r="26" spans="2:7" ht="12" customHeight="1">
      <c r="B26" s="70"/>
      <c r="C26" s="191"/>
      <c r="D26" s="184"/>
      <c r="E26" s="185"/>
      <c r="F26" s="186"/>
      <c r="G26" s="207"/>
    </row>
    <row r="27" spans="2:7" ht="12" customHeight="1">
      <c r="B27" s="70"/>
      <c r="C27" s="191"/>
      <c r="D27" s="105"/>
      <c r="E27" s="185"/>
      <c r="F27" s="58"/>
      <c r="G27" s="58"/>
    </row>
    <row r="28" spans="2:7" ht="12" customHeight="1">
      <c r="B28" s="70"/>
      <c r="C28" s="191"/>
      <c r="D28" s="184"/>
      <c r="E28" s="185"/>
      <c r="F28" s="186"/>
      <c r="G28" s="207"/>
    </row>
    <row r="29" spans="2:7" ht="12" customHeight="1">
      <c r="B29" s="70"/>
      <c r="C29" s="191"/>
      <c r="D29" s="105"/>
      <c r="E29" s="185"/>
      <c r="F29" s="58"/>
      <c r="G29" s="58"/>
    </row>
    <row r="30" spans="2:7" ht="12" customHeight="1">
      <c r="B30" s="70"/>
      <c r="C30" s="191"/>
      <c r="D30" s="184"/>
      <c r="E30" s="185"/>
      <c r="F30" s="186"/>
      <c r="G30" s="207"/>
    </row>
    <row r="31" spans="2:7" ht="12" customHeight="1">
      <c r="B31" s="70"/>
      <c r="C31" s="191"/>
      <c r="D31" s="184"/>
      <c r="E31" s="185"/>
      <c r="F31" s="186"/>
      <c r="G31" s="207"/>
    </row>
    <row r="32" spans="2:7" ht="12" customHeight="1">
      <c r="B32" s="70"/>
      <c r="C32" s="191" t="s">
        <v>32</v>
      </c>
      <c r="D32" s="184"/>
      <c r="E32" s="185"/>
      <c r="F32" s="186"/>
      <c r="G32" s="207"/>
    </row>
    <row r="33" spans="2:7" ht="12" customHeight="1">
      <c r="B33" s="70"/>
      <c r="C33" s="191"/>
      <c r="D33" s="184"/>
      <c r="E33" s="185"/>
      <c r="F33" s="186"/>
      <c r="G33" s="207"/>
    </row>
    <row r="34" spans="2:7" ht="12" customHeight="1">
      <c r="B34" s="70"/>
      <c r="C34" s="191"/>
      <c r="D34" s="184"/>
      <c r="E34" s="185"/>
      <c r="F34" s="58"/>
      <c r="G34" s="58"/>
    </row>
    <row r="35" spans="2:7" ht="12" customHeight="1">
      <c r="B35" s="70"/>
      <c r="C35" s="191"/>
      <c r="D35" s="184"/>
      <c r="E35" s="185"/>
      <c r="F35" s="58"/>
      <c r="G35" s="58"/>
    </row>
    <row r="36" spans="2:7" ht="12" customHeight="1">
      <c r="B36" s="70"/>
      <c r="C36" s="191"/>
      <c r="D36" s="184"/>
      <c r="E36" s="194"/>
      <c r="F36" s="186"/>
      <c r="G36" s="186"/>
    </row>
    <row r="37" spans="2:7" ht="12" customHeight="1">
      <c r="B37" s="70"/>
      <c r="C37" s="187"/>
      <c r="D37" s="184"/>
      <c r="E37" s="194"/>
      <c r="F37" s="186"/>
      <c r="G37" s="207"/>
    </row>
    <row r="38" spans="2:7" ht="12" customHeight="1">
      <c r="B38" s="70"/>
      <c r="C38" s="191"/>
      <c r="D38" s="184"/>
      <c r="E38" s="185"/>
      <c r="F38" s="186"/>
      <c r="G38" s="207"/>
    </row>
    <row r="39" spans="2:7" ht="12" customHeight="1">
      <c r="B39" s="70"/>
      <c r="C39" s="191"/>
      <c r="D39" s="184"/>
      <c r="E39" s="185"/>
      <c r="F39" s="186"/>
      <c r="G39" s="207"/>
    </row>
    <row r="40" spans="2:7" ht="12" customHeight="1">
      <c r="B40" s="70"/>
      <c r="C40" s="191"/>
      <c r="D40" s="184"/>
      <c r="E40" s="185"/>
      <c r="F40" s="186"/>
      <c r="G40" s="186"/>
    </row>
    <row r="41" spans="2:7" ht="12" customHeight="1">
      <c r="B41" s="70"/>
      <c r="C41" s="191"/>
      <c r="D41" s="184"/>
      <c r="E41" s="185"/>
      <c r="F41" s="186"/>
      <c r="G41" s="207"/>
    </row>
    <row r="42" spans="2:7" ht="12" customHeight="1">
      <c r="B42" s="70"/>
      <c r="C42" s="191"/>
      <c r="D42" s="184"/>
      <c r="E42" s="185"/>
      <c r="F42" s="186"/>
      <c r="G42" s="207"/>
    </row>
    <row r="43" spans="2:7" ht="12" customHeight="1">
      <c r="B43" s="70"/>
      <c r="C43" s="191"/>
      <c r="D43" s="184"/>
      <c r="E43" s="185"/>
      <c r="F43" s="186"/>
      <c r="G43" s="207"/>
    </row>
    <row r="44" spans="2:7" ht="12" customHeight="1">
      <c r="B44" s="70"/>
      <c r="C44" s="191"/>
      <c r="D44" s="184"/>
      <c r="E44" s="185"/>
      <c r="F44" s="186"/>
      <c r="G44" s="207"/>
    </row>
    <row r="45" spans="2:7" ht="12" customHeight="1">
      <c r="B45" s="70"/>
      <c r="C45" s="191"/>
      <c r="D45" s="184"/>
      <c r="E45" s="185"/>
      <c r="F45" s="186"/>
      <c r="G45" s="207"/>
    </row>
    <row r="46" spans="2:7" ht="12" customHeight="1">
      <c r="B46" s="70"/>
      <c r="C46" s="191"/>
      <c r="D46" s="184"/>
      <c r="E46" s="185"/>
      <c r="F46" s="186"/>
      <c r="G46" s="207"/>
    </row>
    <row r="47" spans="2:7" ht="12" customHeight="1">
      <c r="B47" s="70"/>
      <c r="C47" s="191"/>
      <c r="D47" s="184"/>
      <c r="E47" s="185"/>
      <c r="F47" s="186"/>
      <c r="G47" s="207"/>
    </row>
    <row r="48" spans="2:7" ht="12" customHeight="1">
      <c r="B48" s="70"/>
      <c r="C48" s="191"/>
      <c r="D48" s="184"/>
      <c r="E48" s="185"/>
      <c r="F48" s="186"/>
      <c r="G48" s="207"/>
    </row>
    <row r="49" spans="2:7" ht="12" customHeight="1">
      <c r="B49" s="70"/>
      <c r="C49" s="191"/>
      <c r="D49" s="184"/>
      <c r="E49" s="185"/>
      <c r="F49" s="186"/>
      <c r="G49" s="207"/>
    </row>
    <row r="50" spans="2:7" ht="12" customHeight="1">
      <c r="B50" s="70"/>
      <c r="C50" s="191"/>
      <c r="D50" s="184"/>
      <c r="E50" s="185"/>
      <c r="F50" s="186"/>
      <c r="G50" s="207"/>
    </row>
    <row r="51" spans="2:7" ht="12" customHeight="1">
      <c r="B51" s="70"/>
      <c r="C51" s="191"/>
      <c r="D51" s="184"/>
      <c r="E51" s="185"/>
      <c r="F51" s="186"/>
      <c r="G51" s="207"/>
    </row>
    <row r="52" spans="2:7" ht="12" customHeight="1">
      <c r="B52" s="70"/>
      <c r="C52" s="191"/>
      <c r="D52" s="184"/>
      <c r="E52" s="185"/>
      <c r="F52" s="186"/>
      <c r="G52" s="207"/>
    </row>
    <row r="53" spans="2:7" ht="12" customHeight="1">
      <c r="B53" s="70"/>
      <c r="C53" s="191"/>
      <c r="D53" s="184"/>
      <c r="E53" s="185"/>
      <c r="F53" s="186"/>
      <c r="G53" s="207"/>
    </row>
    <row r="54" spans="2:7" ht="12" customHeight="1">
      <c r="B54" s="199"/>
      <c r="C54" s="195"/>
      <c r="D54" s="196"/>
      <c r="E54" s="197"/>
      <c r="F54" s="198"/>
      <c r="G54" s="207"/>
    </row>
    <row r="55" spans="2:7" ht="12" customHeight="1">
      <c r="B55" s="196"/>
      <c r="C55" s="195"/>
      <c r="D55" s="199"/>
      <c r="E55" s="200"/>
      <c r="F55" s="201"/>
      <c r="G55" s="207"/>
    </row>
    <row r="56" spans="2:7" ht="12" customHeight="1">
      <c r="B56" s="196"/>
      <c r="C56" s="195"/>
      <c r="D56" s="199"/>
      <c r="E56" s="200"/>
      <c r="F56" s="201"/>
      <c r="G56" s="207"/>
    </row>
    <row r="57" spans="2:7" s="182" customFormat="1" ht="12" customHeight="1">
      <c r="B57" s="208">
        <v>5100</v>
      </c>
      <c r="C57" s="481" t="s">
        <v>84</v>
      </c>
      <c r="D57" s="481"/>
      <c r="E57" s="481"/>
      <c r="F57" s="481"/>
      <c r="G57" s="76"/>
    </row>
  </sheetData>
  <mergeCells count="1">
    <mergeCell ref="C57:F57"/>
  </mergeCells>
  <printOptions horizontalCentered="1"/>
  <pageMargins left="0.31496062992125984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C7147-4944-4B84-9A6B-C2620333CE01}">
  <dimension ref="A1:G59"/>
  <sheetViews>
    <sheetView view="pageBreakPreview" zoomScaleNormal="100" zoomScaleSheetLayoutView="100" workbookViewId="0">
      <selection activeCell="H9" sqref="H9"/>
    </sheetView>
  </sheetViews>
  <sheetFormatPr defaultRowHeight="13.2"/>
  <cols>
    <col min="1" max="1" width="3.6640625" customWidth="1"/>
    <col min="2" max="2" width="7.6640625" customWidth="1"/>
    <col min="3" max="3" width="40.6640625" customWidth="1"/>
    <col min="4" max="4" width="7.6640625" customWidth="1"/>
    <col min="5" max="6" width="9.6640625" customWidth="1"/>
    <col min="7" max="7" width="10.6640625" customWidth="1"/>
  </cols>
  <sheetData>
    <row r="1" spans="1:7">
      <c r="A1" s="177"/>
      <c r="B1" s="178" t="s">
        <v>161</v>
      </c>
      <c r="C1" s="177"/>
      <c r="D1" s="179"/>
      <c r="E1" s="179"/>
      <c r="F1" s="179"/>
      <c r="G1" s="179"/>
    </row>
    <row r="2" spans="1:7">
      <c r="A2" s="177"/>
      <c r="B2" s="180" t="s">
        <v>353</v>
      </c>
      <c r="C2" s="179"/>
      <c r="D2" s="179"/>
      <c r="E2" s="179"/>
      <c r="F2" s="179"/>
      <c r="G2" s="179"/>
    </row>
    <row r="3" spans="1:7">
      <c r="A3" s="177"/>
      <c r="B3" s="180" t="s">
        <v>426</v>
      </c>
      <c r="C3" s="177"/>
      <c r="D3" s="181"/>
      <c r="E3" s="179"/>
      <c r="F3" s="179"/>
      <c r="G3" s="179"/>
    </row>
    <row r="4" spans="1:7" ht="22.8">
      <c r="A4" s="182"/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</row>
    <row r="5" spans="1:7">
      <c r="A5" s="177"/>
      <c r="B5" s="202"/>
      <c r="C5" s="202"/>
      <c r="D5" s="203"/>
      <c r="E5" s="203"/>
      <c r="F5" s="204"/>
      <c r="G5" s="204"/>
    </row>
    <row r="6" spans="1:7">
      <c r="A6" s="177"/>
      <c r="B6" s="153">
        <v>5200</v>
      </c>
      <c r="C6" s="183" t="s">
        <v>426</v>
      </c>
      <c r="D6" s="184"/>
      <c r="E6" s="185"/>
      <c r="F6" s="186"/>
      <c r="G6" s="186"/>
    </row>
    <row r="7" spans="1:7">
      <c r="A7" s="177"/>
      <c r="B7" s="157"/>
      <c r="C7" s="183"/>
      <c r="D7" s="184"/>
      <c r="E7" s="185"/>
      <c r="F7" s="186"/>
      <c r="G7" s="186"/>
    </row>
    <row r="8" spans="1:7">
      <c r="A8" s="182"/>
      <c r="B8" s="205">
        <v>52.01</v>
      </c>
      <c r="C8" s="187" t="s">
        <v>354</v>
      </c>
      <c r="D8" s="188"/>
      <c r="E8" s="189"/>
      <c r="F8" s="190"/>
      <c r="G8" s="190"/>
    </row>
    <row r="9" spans="1:7">
      <c r="A9" s="177"/>
      <c r="B9" s="70"/>
      <c r="C9" s="191"/>
      <c r="D9" s="184"/>
      <c r="E9" s="185"/>
      <c r="F9" s="186"/>
      <c r="G9" s="186"/>
    </row>
    <row r="10" spans="1:7">
      <c r="A10" s="177"/>
      <c r="B10" s="70"/>
      <c r="C10" s="191" t="s">
        <v>355</v>
      </c>
      <c r="D10" s="440" t="s">
        <v>160</v>
      </c>
      <c r="E10" s="184">
        <v>80</v>
      </c>
      <c r="F10" s="186"/>
      <c r="G10" s="186"/>
    </row>
    <row r="11" spans="1:7">
      <c r="A11" s="177"/>
      <c r="B11" s="70"/>
      <c r="C11" s="191"/>
      <c r="D11" s="184"/>
      <c r="E11" s="185"/>
      <c r="F11" s="186"/>
      <c r="G11" s="186"/>
    </row>
    <row r="12" spans="1:7">
      <c r="A12" s="177"/>
      <c r="B12" s="70">
        <v>52.02</v>
      </c>
      <c r="C12" s="191" t="s">
        <v>356</v>
      </c>
      <c r="D12" s="184" t="s">
        <v>231</v>
      </c>
      <c r="E12" s="185">
        <v>160</v>
      </c>
      <c r="F12" s="186"/>
      <c r="G12" s="186"/>
    </row>
    <row r="13" spans="1:7">
      <c r="A13" s="177"/>
      <c r="B13" s="70"/>
      <c r="C13" s="191"/>
      <c r="D13" s="184"/>
      <c r="E13" s="185"/>
      <c r="F13" s="186"/>
      <c r="G13" s="186"/>
    </row>
    <row r="14" spans="1:7">
      <c r="A14" s="177"/>
      <c r="B14" s="70">
        <v>52.03</v>
      </c>
      <c r="C14" s="206" t="s">
        <v>357</v>
      </c>
      <c r="D14" s="184"/>
      <c r="E14" s="185"/>
      <c r="F14" s="186"/>
      <c r="G14" s="186"/>
    </row>
    <row r="15" spans="1:7">
      <c r="A15" s="177"/>
      <c r="B15" s="70"/>
      <c r="C15" s="192"/>
      <c r="D15" s="184"/>
      <c r="E15" s="185"/>
      <c r="F15" s="186"/>
      <c r="G15" s="186"/>
    </row>
    <row r="16" spans="1:7">
      <c r="A16" s="177"/>
      <c r="B16" s="70"/>
      <c r="C16" s="193" t="s">
        <v>358</v>
      </c>
      <c r="D16" s="105"/>
      <c r="E16" s="185"/>
      <c r="F16" s="58"/>
      <c r="G16" s="58"/>
    </row>
    <row r="17" spans="1:7">
      <c r="A17" s="177"/>
      <c r="B17" s="70"/>
      <c r="C17" s="193" t="s">
        <v>359</v>
      </c>
      <c r="D17" s="105"/>
      <c r="E17" s="185"/>
      <c r="F17" s="58"/>
      <c r="G17" s="58"/>
    </row>
    <row r="18" spans="1:7">
      <c r="A18" s="177"/>
      <c r="B18" s="70"/>
      <c r="C18" s="193" t="s">
        <v>360</v>
      </c>
      <c r="D18" s="184"/>
      <c r="E18" s="185"/>
      <c r="F18" s="186"/>
      <c r="G18" s="186"/>
    </row>
    <row r="19" spans="1:7">
      <c r="A19" s="177"/>
      <c r="B19" s="70"/>
      <c r="C19" s="191" t="s">
        <v>361</v>
      </c>
      <c r="D19" s="184"/>
      <c r="E19" s="185"/>
      <c r="F19" s="186"/>
      <c r="G19" s="186"/>
    </row>
    <row r="20" spans="1:7">
      <c r="A20" s="177"/>
      <c r="B20" s="70"/>
      <c r="C20" s="191"/>
      <c r="D20" s="184"/>
      <c r="E20" s="185"/>
      <c r="F20" s="58"/>
      <c r="G20" s="58"/>
    </row>
    <row r="21" spans="1:7">
      <c r="A21" s="177"/>
      <c r="B21" s="70"/>
      <c r="C21" s="191" t="s">
        <v>362</v>
      </c>
      <c r="D21" s="184" t="s">
        <v>160</v>
      </c>
      <c r="E21" s="185">
        <v>80</v>
      </c>
      <c r="F21" s="186"/>
      <c r="G21" s="186"/>
    </row>
    <row r="22" spans="1:7">
      <c r="A22" s="177"/>
      <c r="B22" s="70"/>
      <c r="C22" s="191"/>
      <c r="D22" s="184"/>
      <c r="E22" s="185"/>
      <c r="F22" s="186"/>
      <c r="G22" s="186"/>
    </row>
    <row r="23" spans="1:7">
      <c r="A23" s="177"/>
      <c r="B23" s="70"/>
      <c r="C23" s="191" t="s">
        <v>363</v>
      </c>
      <c r="D23" s="105" t="s">
        <v>160</v>
      </c>
      <c r="E23" s="185">
        <v>80</v>
      </c>
      <c r="F23" s="58"/>
      <c r="G23" s="58"/>
    </row>
    <row r="24" spans="1:7">
      <c r="A24" s="177"/>
      <c r="B24" s="70"/>
      <c r="C24" s="191"/>
      <c r="D24" s="184"/>
      <c r="E24" s="185"/>
      <c r="F24" s="186"/>
      <c r="G24" s="207"/>
    </row>
    <row r="25" spans="1:7">
      <c r="A25" s="177"/>
      <c r="B25" s="70"/>
      <c r="C25" s="191" t="s">
        <v>364</v>
      </c>
      <c r="D25" s="184" t="s">
        <v>160</v>
      </c>
      <c r="E25" s="185">
        <v>80</v>
      </c>
      <c r="F25" s="186"/>
      <c r="G25" s="207"/>
    </row>
    <row r="26" spans="1:7">
      <c r="A26" s="177"/>
      <c r="B26" s="70"/>
      <c r="C26" s="191"/>
      <c r="D26" s="105"/>
      <c r="E26" s="185"/>
      <c r="F26" s="58"/>
      <c r="G26" s="58"/>
    </row>
    <row r="27" spans="1:7">
      <c r="A27" s="177"/>
      <c r="B27" s="70"/>
      <c r="C27" s="191" t="s">
        <v>365</v>
      </c>
      <c r="D27" s="184"/>
      <c r="E27" s="185"/>
      <c r="F27" s="186"/>
      <c r="G27" s="207"/>
    </row>
    <row r="28" spans="1:7">
      <c r="A28" s="177"/>
      <c r="B28" s="70"/>
      <c r="C28" s="191" t="s">
        <v>359</v>
      </c>
      <c r="D28" s="105"/>
      <c r="E28" s="185"/>
      <c r="F28" s="58"/>
      <c r="G28" s="58"/>
    </row>
    <row r="29" spans="1:7">
      <c r="A29" s="177"/>
      <c r="B29" s="70"/>
      <c r="C29" s="191" t="s">
        <v>360</v>
      </c>
      <c r="D29" s="184"/>
      <c r="E29" s="185"/>
      <c r="F29" s="186"/>
      <c r="G29" s="207"/>
    </row>
    <row r="30" spans="1:7">
      <c r="A30" s="177"/>
      <c r="B30" s="70"/>
      <c r="C30" s="191" t="s">
        <v>361</v>
      </c>
      <c r="D30" s="184"/>
      <c r="E30" s="185"/>
      <c r="F30" s="186"/>
      <c r="G30" s="207"/>
    </row>
    <row r="31" spans="1:7">
      <c r="A31" s="177"/>
      <c r="B31" s="70"/>
      <c r="C31" s="191"/>
      <c r="D31" s="184"/>
      <c r="E31" s="185"/>
      <c r="F31" s="186"/>
      <c r="G31" s="207"/>
    </row>
    <row r="32" spans="1:7">
      <c r="A32" s="177"/>
      <c r="B32" s="70"/>
      <c r="C32" s="191" t="s">
        <v>366</v>
      </c>
      <c r="D32" s="184" t="s">
        <v>160</v>
      </c>
      <c r="E32" s="184">
        <v>0</v>
      </c>
      <c r="F32" s="186"/>
      <c r="G32" s="207"/>
    </row>
    <row r="33" spans="1:7">
      <c r="A33" s="177"/>
      <c r="B33" s="70"/>
      <c r="C33" s="191"/>
      <c r="D33" s="184"/>
      <c r="E33" s="184"/>
      <c r="F33" s="58"/>
      <c r="G33" s="58"/>
    </row>
    <row r="34" spans="1:7">
      <c r="A34" s="177"/>
      <c r="B34" s="70">
        <v>52.04</v>
      </c>
      <c r="C34" s="191" t="s">
        <v>367</v>
      </c>
      <c r="D34" s="184" t="s">
        <v>231</v>
      </c>
      <c r="E34" s="184">
        <v>0</v>
      </c>
      <c r="F34" s="58"/>
      <c r="G34" s="58"/>
    </row>
    <row r="35" spans="1:7">
      <c r="A35" s="177"/>
      <c r="B35" s="70"/>
      <c r="C35" s="191"/>
      <c r="D35" s="184"/>
      <c r="E35" s="194"/>
      <c r="F35" s="186"/>
      <c r="G35" s="186"/>
    </row>
    <row r="36" spans="1:7">
      <c r="A36" s="177"/>
      <c r="B36" s="70"/>
      <c r="C36" s="187"/>
      <c r="D36" s="184"/>
      <c r="E36" s="194"/>
      <c r="F36" s="186"/>
      <c r="G36" s="207"/>
    </row>
    <row r="37" spans="1:7">
      <c r="A37" s="177"/>
      <c r="B37" s="70"/>
      <c r="C37" s="191"/>
      <c r="D37" s="184"/>
      <c r="E37" s="185"/>
      <c r="F37" s="186"/>
      <c r="G37" s="207"/>
    </row>
    <row r="38" spans="1:7">
      <c r="A38" s="177"/>
      <c r="B38" s="70"/>
      <c r="C38" s="191"/>
      <c r="D38" s="184"/>
      <c r="E38" s="185"/>
      <c r="F38" s="186"/>
      <c r="G38" s="207"/>
    </row>
    <row r="39" spans="1:7">
      <c r="A39" s="177"/>
      <c r="B39" s="70"/>
      <c r="C39" s="191"/>
      <c r="D39" s="184"/>
      <c r="E39" s="185"/>
      <c r="F39" s="186"/>
      <c r="G39" s="186"/>
    </row>
    <row r="40" spans="1:7">
      <c r="A40" s="177"/>
      <c r="B40" s="70"/>
      <c r="C40" s="191"/>
      <c r="D40" s="184"/>
      <c r="E40" s="185"/>
      <c r="F40" s="186"/>
      <c r="G40" s="207"/>
    </row>
    <row r="41" spans="1:7">
      <c r="A41" s="177"/>
      <c r="B41" s="70"/>
      <c r="C41" s="191"/>
      <c r="D41" s="184"/>
      <c r="E41" s="185"/>
      <c r="F41" s="186"/>
      <c r="G41" s="207"/>
    </row>
    <row r="42" spans="1:7">
      <c r="A42" s="177"/>
      <c r="B42" s="70"/>
      <c r="C42" s="191"/>
      <c r="D42" s="184"/>
      <c r="E42" s="185"/>
      <c r="F42" s="186"/>
      <c r="G42" s="207"/>
    </row>
    <row r="43" spans="1:7">
      <c r="A43" s="177"/>
      <c r="B43" s="70"/>
      <c r="C43" s="191"/>
      <c r="D43" s="184"/>
      <c r="E43" s="185"/>
      <c r="F43" s="186"/>
      <c r="G43" s="207"/>
    </row>
    <row r="44" spans="1:7">
      <c r="A44" s="177"/>
      <c r="B44" s="70"/>
      <c r="C44" s="191"/>
      <c r="D44" s="184"/>
      <c r="E44" s="185"/>
      <c r="F44" s="186"/>
      <c r="G44" s="207"/>
    </row>
    <row r="45" spans="1:7">
      <c r="A45" s="177"/>
      <c r="B45" s="70"/>
      <c r="C45" s="191"/>
      <c r="D45" s="184"/>
      <c r="E45" s="185"/>
      <c r="F45" s="186"/>
      <c r="G45" s="207"/>
    </row>
    <row r="46" spans="1:7">
      <c r="A46" s="177"/>
      <c r="B46" s="70"/>
      <c r="C46" s="191"/>
      <c r="D46" s="184"/>
      <c r="E46" s="185"/>
      <c r="F46" s="186"/>
      <c r="G46" s="207"/>
    </row>
    <row r="47" spans="1:7">
      <c r="A47" s="177"/>
      <c r="B47" s="70"/>
      <c r="C47" s="191"/>
      <c r="D47" s="184"/>
      <c r="E47" s="185"/>
      <c r="F47" s="186"/>
      <c r="G47" s="207"/>
    </row>
    <row r="48" spans="1:7">
      <c r="A48" s="177"/>
      <c r="B48" s="70"/>
      <c r="C48" s="191"/>
      <c r="D48" s="184"/>
      <c r="E48" s="185"/>
      <c r="F48" s="186"/>
      <c r="G48" s="207"/>
    </row>
    <row r="49" spans="1:7">
      <c r="A49" s="177"/>
      <c r="B49" s="70"/>
      <c r="C49" s="191"/>
      <c r="D49" s="184"/>
      <c r="E49" s="185"/>
      <c r="F49" s="186"/>
      <c r="G49" s="207"/>
    </row>
    <row r="50" spans="1:7">
      <c r="A50" s="177"/>
      <c r="B50" s="70"/>
      <c r="C50" s="191"/>
      <c r="D50" s="184"/>
      <c r="E50" s="185"/>
      <c r="F50" s="186"/>
      <c r="G50" s="207"/>
    </row>
    <row r="51" spans="1:7">
      <c r="A51" s="177"/>
      <c r="B51" s="199"/>
      <c r="C51" s="195"/>
      <c r="D51" s="196"/>
      <c r="E51" s="197"/>
      <c r="F51" s="198"/>
      <c r="G51" s="207"/>
    </row>
    <row r="52" spans="1:7">
      <c r="A52" s="177"/>
      <c r="B52" s="196"/>
      <c r="C52" s="195"/>
      <c r="D52" s="199"/>
      <c r="E52" s="200"/>
      <c r="F52" s="201"/>
      <c r="G52" s="207"/>
    </row>
    <row r="53" spans="1:7">
      <c r="A53" s="177"/>
      <c r="B53" s="196"/>
      <c r="C53" s="195"/>
      <c r="D53" s="199"/>
      <c r="E53" s="200"/>
      <c r="F53" s="201"/>
      <c r="G53" s="207"/>
    </row>
    <row r="54" spans="1:7">
      <c r="A54" s="182"/>
      <c r="B54" s="208">
        <v>5200</v>
      </c>
      <c r="C54" s="481" t="s">
        <v>84</v>
      </c>
      <c r="D54" s="481"/>
      <c r="E54" s="481"/>
      <c r="F54" s="481"/>
      <c r="G54" s="76"/>
    </row>
    <row r="55" spans="1:7">
      <c r="A55" s="177"/>
      <c r="B55" s="177"/>
      <c r="C55" s="177"/>
      <c r="D55" s="177"/>
      <c r="E55" s="177"/>
      <c r="F55" s="177"/>
      <c r="G55" s="177"/>
    </row>
    <row r="56" spans="1:7">
      <c r="A56" s="177"/>
      <c r="B56" s="177"/>
      <c r="C56" s="177"/>
      <c r="D56" s="177"/>
      <c r="E56" s="177"/>
      <c r="F56" s="177"/>
      <c r="G56" s="177"/>
    </row>
    <row r="57" spans="1:7">
      <c r="A57" s="177"/>
      <c r="B57" s="177"/>
      <c r="C57" s="177"/>
      <c r="D57" s="177"/>
      <c r="E57" s="177"/>
      <c r="F57" s="177"/>
      <c r="G57" s="177"/>
    </row>
    <row r="58" spans="1:7">
      <c r="A58" s="177"/>
      <c r="B58" s="177"/>
      <c r="C58" s="177"/>
      <c r="D58" s="177"/>
      <c r="E58" s="177"/>
      <c r="F58" s="177"/>
      <c r="G58" s="177"/>
    </row>
    <row r="59" spans="1:7">
      <c r="A59" s="177"/>
      <c r="B59" s="177"/>
      <c r="C59" s="177"/>
      <c r="D59" s="177"/>
      <c r="E59" s="177"/>
      <c r="F59" s="177"/>
      <c r="G59" s="177"/>
    </row>
  </sheetData>
  <mergeCells count="1">
    <mergeCell ref="C54:F5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G57"/>
  <sheetViews>
    <sheetView view="pageBreakPreview" zoomScaleNormal="100" zoomScaleSheetLayoutView="100" workbookViewId="0">
      <selection activeCell="H13" sqref="H12:H13"/>
    </sheetView>
  </sheetViews>
  <sheetFormatPr defaultColWidth="9.109375" defaultRowHeight="12" customHeight="1"/>
  <cols>
    <col min="1" max="1" width="3.6640625" style="177" customWidth="1"/>
    <col min="2" max="2" width="7.6640625" style="177" customWidth="1"/>
    <col min="3" max="3" width="40.6640625" style="177" customWidth="1"/>
    <col min="4" max="4" width="7.6640625" style="177" customWidth="1"/>
    <col min="5" max="6" width="9.6640625" style="177" customWidth="1"/>
    <col min="7" max="7" width="10.6640625" style="177" customWidth="1"/>
    <col min="8" max="16384" width="9.109375" style="177"/>
  </cols>
  <sheetData>
    <row r="1" spans="2:7" ht="12" customHeight="1">
      <c r="B1" s="178" t="s">
        <v>161</v>
      </c>
      <c r="D1" s="179"/>
      <c r="E1" s="179"/>
      <c r="F1" s="179"/>
      <c r="G1" s="179"/>
    </row>
    <row r="2" spans="2:7" ht="12" customHeight="1">
      <c r="B2" s="180" t="s">
        <v>368</v>
      </c>
      <c r="C2" s="179"/>
      <c r="D2" s="179"/>
      <c r="E2" s="179"/>
      <c r="F2" s="179"/>
      <c r="G2" s="179"/>
    </row>
    <row r="3" spans="2:7" ht="12" customHeight="1">
      <c r="B3" s="180" t="s">
        <v>20</v>
      </c>
      <c r="D3" s="181"/>
      <c r="E3" s="179"/>
      <c r="F3" s="179"/>
      <c r="G3" s="179"/>
    </row>
    <row r="4" spans="2:7" s="182" customFormat="1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</row>
    <row r="5" spans="2:7" ht="12" customHeight="1">
      <c r="B5" s="202"/>
      <c r="C5" s="202"/>
      <c r="D5" s="203"/>
      <c r="E5" s="203"/>
      <c r="F5" s="204"/>
      <c r="G5" s="204"/>
    </row>
    <row r="6" spans="2:7" ht="12" customHeight="1">
      <c r="B6" s="153">
        <v>5600</v>
      </c>
      <c r="C6" s="183" t="s">
        <v>427</v>
      </c>
      <c r="D6" s="184"/>
      <c r="E6" s="185"/>
      <c r="F6" s="186"/>
      <c r="G6" s="186"/>
    </row>
    <row r="7" spans="2:7" ht="12" customHeight="1">
      <c r="B7" s="157"/>
      <c r="C7" s="183"/>
      <c r="D7" s="184"/>
      <c r="E7" s="185"/>
      <c r="F7" s="186"/>
      <c r="G7" s="186"/>
    </row>
    <row r="8" spans="2:7" s="182" customFormat="1" ht="12" customHeight="1">
      <c r="B8" s="205" t="s">
        <v>369</v>
      </c>
      <c r="C8" s="187" t="s">
        <v>370</v>
      </c>
      <c r="D8" s="188"/>
      <c r="E8" s="189"/>
      <c r="F8" s="190"/>
      <c r="G8" s="190"/>
    </row>
    <row r="9" spans="2:7" ht="12" customHeight="1">
      <c r="B9" s="70"/>
      <c r="C9" s="191" t="s">
        <v>371</v>
      </c>
      <c r="D9" s="184"/>
      <c r="E9" s="185"/>
      <c r="F9" s="186"/>
      <c r="G9" s="186"/>
    </row>
    <row r="10" spans="2:7" ht="12" customHeight="1">
      <c r="B10" s="70"/>
      <c r="C10" s="191" t="s">
        <v>372</v>
      </c>
      <c r="D10" s="184"/>
      <c r="E10" s="185"/>
      <c r="F10" s="186"/>
      <c r="G10" s="186"/>
    </row>
    <row r="11" spans="2:7" ht="12" customHeight="1">
      <c r="B11" s="70"/>
      <c r="C11" s="191" t="s">
        <v>373</v>
      </c>
      <c r="D11" s="184"/>
      <c r="E11" s="185"/>
      <c r="F11" s="186"/>
      <c r="G11" s="186"/>
    </row>
    <row r="12" spans="2:7" ht="12" customHeight="1">
      <c r="B12" s="70"/>
      <c r="C12" s="191" t="s">
        <v>374</v>
      </c>
      <c r="D12" s="184"/>
      <c r="E12" s="185"/>
      <c r="F12" s="186"/>
      <c r="G12" s="186"/>
    </row>
    <row r="13" spans="2:7" ht="12" customHeight="1">
      <c r="B13" s="70"/>
      <c r="C13" s="191"/>
      <c r="D13" s="184"/>
      <c r="E13" s="185"/>
      <c r="F13" s="186"/>
      <c r="G13" s="186"/>
    </row>
    <row r="14" spans="2:7" ht="12" customHeight="1">
      <c r="B14" s="70"/>
      <c r="C14" s="206" t="s">
        <v>375</v>
      </c>
      <c r="D14" s="184"/>
      <c r="E14" s="185"/>
      <c r="F14" s="186"/>
      <c r="G14" s="186"/>
    </row>
    <row r="15" spans="2:7" ht="12" customHeight="1">
      <c r="B15" s="70"/>
      <c r="C15" s="192" t="s">
        <v>376</v>
      </c>
      <c r="D15" s="184"/>
      <c r="E15" s="185"/>
      <c r="F15" s="186"/>
      <c r="G15" s="186"/>
    </row>
    <row r="16" spans="2:7" ht="12" customHeight="1">
      <c r="B16" s="70"/>
      <c r="C16" s="193" t="s">
        <v>377</v>
      </c>
      <c r="D16" s="105" t="s">
        <v>231</v>
      </c>
      <c r="E16" s="185">
        <v>87</v>
      </c>
      <c r="F16" s="58"/>
      <c r="G16" s="58"/>
    </row>
    <row r="17" spans="2:7" ht="12" customHeight="1">
      <c r="B17" s="70"/>
      <c r="C17" s="193" t="s">
        <v>378</v>
      </c>
      <c r="D17" s="105" t="s">
        <v>231</v>
      </c>
      <c r="E17" s="185">
        <v>144</v>
      </c>
      <c r="F17" s="58"/>
      <c r="G17" s="58"/>
    </row>
    <row r="18" spans="2:7" ht="12" customHeight="1">
      <c r="B18" s="70"/>
      <c r="C18" s="193"/>
      <c r="D18" s="184"/>
      <c r="E18" s="185"/>
      <c r="F18" s="186"/>
      <c r="G18" s="186"/>
    </row>
    <row r="19" spans="2:7" ht="12" customHeight="1">
      <c r="B19" s="70" t="s">
        <v>379</v>
      </c>
      <c r="C19" s="191" t="s">
        <v>380</v>
      </c>
      <c r="D19" s="184"/>
      <c r="E19" s="185"/>
      <c r="F19" s="186"/>
      <c r="G19" s="186"/>
    </row>
    <row r="20" spans="2:7" ht="12" customHeight="1">
      <c r="B20" s="70"/>
      <c r="C20" s="191" t="s">
        <v>381</v>
      </c>
      <c r="D20" s="184" t="s">
        <v>252</v>
      </c>
      <c r="E20" s="185">
        <v>10</v>
      </c>
      <c r="F20" s="58"/>
      <c r="G20" s="58"/>
    </row>
    <row r="21" spans="2:7" ht="12" customHeight="1">
      <c r="B21" s="70"/>
      <c r="C21" s="191"/>
      <c r="D21" s="184"/>
      <c r="E21" s="185"/>
      <c r="F21" s="186"/>
      <c r="G21" s="186"/>
    </row>
    <row r="22" spans="2:7" ht="12" customHeight="1">
      <c r="B22" s="70" t="s">
        <v>382</v>
      </c>
      <c r="C22" s="191" t="s">
        <v>383</v>
      </c>
      <c r="D22" s="184"/>
      <c r="E22" s="185"/>
      <c r="F22" s="186"/>
      <c r="G22" s="186"/>
    </row>
    <row r="23" spans="2:7" ht="12" customHeight="1">
      <c r="B23" s="70"/>
      <c r="C23" s="191" t="s">
        <v>384</v>
      </c>
      <c r="D23" s="105" t="s">
        <v>160</v>
      </c>
      <c r="E23" s="185">
        <v>7</v>
      </c>
      <c r="F23" s="58"/>
      <c r="G23" s="58"/>
    </row>
    <row r="24" spans="2:7" ht="12" customHeight="1">
      <c r="B24" s="70"/>
      <c r="C24" s="191"/>
      <c r="D24" s="184"/>
      <c r="E24" s="185"/>
      <c r="F24" s="186"/>
      <c r="G24" s="207"/>
    </row>
    <row r="25" spans="2:7" ht="12" customHeight="1">
      <c r="B25" s="70" t="s">
        <v>385</v>
      </c>
      <c r="C25" s="191" t="s">
        <v>386</v>
      </c>
      <c r="D25" s="184"/>
      <c r="E25" s="185"/>
      <c r="F25" s="186"/>
      <c r="G25" s="207"/>
    </row>
    <row r="26" spans="2:7" ht="12" customHeight="1">
      <c r="B26" s="70"/>
      <c r="C26" s="191" t="s">
        <v>387</v>
      </c>
      <c r="D26" s="105" t="s">
        <v>160</v>
      </c>
      <c r="E26" s="185">
        <v>2.8000000000000003</v>
      </c>
      <c r="F26" s="58"/>
      <c r="G26" s="58"/>
    </row>
    <row r="27" spans="2:7" ht="12" customHeight="1">
      <c r="B27" s="70"/>
      <c r="C27" s="191"/>
      <c r="D27" s="184"/>
      <c r="E27" s="185"/>
      <c r="F27" s="186"/>
      <c r="G27" s="207"/>
    </row>
    <row r="28" spans="2:7" ht="12" customHeight="1">
      <c r="B28" s="70" t="s">
        <v>388</v>
      </c>
      <c r="C28" s="191" t="s">
        <v>389</v>
      </c>
      <c r="D28" s="105" t="s">
        <v>160</v>
      </c>
      <c r="E28" s="185">
        <v>2.8000000000000003</v>
      </c>
      <c r="F28" s="58"/>
      <c r="G28" s="58"/>
    </row>
    <row r="29" spans="2:7" ht="12" customHeight="1">
      <c r="B29" s="70"/>
      <c r="C29" s="191"/>
      <c r="D29" s="184"/>
      <c r="E29" s="185"/>
      <c r="F29" s="186"/>
      <c r="G29" s="207"/>
    </row>
    <row r="30" spans="2:7" ht="12" customHeight="1">
      <c r="B30" s="70" t="s">
        <v>390</v>
      </c>
      <c r="C30" s="191" t="s">
        <v>391</v>
      </c>
      <c r="D30" s="184"/>
      <c r="E30" s="185"/>
      <c r="F30" s="186"/>
      <c r="G30" s="207"/>
    </row>
    <row r="31" spans="2:7" ht="12" customHeight="1">
      <c r="B31" s="70"/>
      <c r="C31" s="191" t="s">
        <v>392</v>
      </c>
      <c r="D31" s="184"/>
      <c r="E31" s="185"/>
      <c r="F31" s="186"/>
      <c r="G31" s="207"/>
    </row>
    <row r="32" spans="2:7" ht="12" customHeight="1">
      <c r="B32" s="70"/>
      <c r="C32" s="191"/>
      <c r="D32" s="184"/>
      <c r="E32" s="185"/>
      <c r="F32" s="186"/>
      <c r="G32" s="207"/>
    </row>
    <row r="33" spans="2:7" ht="12" customHeight="1">
      <c r="B33" s="70"/>
      <c r="C33" s="191" t="s">
        <v>393</v>
      </c>
      <c r="D33" s="184" t="s">
        <v>151</v>
      </c>
      <c r="E33" s="185">
        <v>7.5</v>
      </c>
      <c r="F33" s="58"/>
      <c r="G33" s="58"/>
    </row>
    <row r="34" spans="2:7" ht="12" customHeight="1">
      <c r="B34" s="70"/>
      <c r="C34" s="191" t="s">
        <v>394</v>
      </c>
      <c r="D34" s="184" t="s">
        <v>151</v>
      </c>
      <c r="E34" s="185">
        <v>5</v>
      </c>
      <c r="F34" s="58"/>
      <c r="G34" s="58"/>
    </row>
    <row r="35" spans="2:7" ht="12" customHeight="1">
      <c r="B35" s="70"/>
      <c r="C35" s="191"/>
      <c r="D35" s="184"/>
      <c r="E35" s="194"/>
      <c r="F35" s="186"/>
      <c r="G35" s="186"/>
    </row>
    <row r="36" spans="2:7" ht="12" customHeight="1">
      <c r="B36" s="70"/>
      <c r="C36" s="187"/>
      <c r="D36" s="184"/>
      <c r="E36" s="194"/>
      <c r="F36" s="186"/>
      <c r="G36" s="207"/>
    </row>
    <row r="37" spans="2:7" ht="12" customHeight="1">
      <c r="B37" s="70"/>
      <c r="C37" s="191"/>
      <c r="D37" s="184"/>
      <c r="E37" s="185"/>
      <c r="F37" s="186"/>
      <c r="G37" s="207"/>
    </row>
    <row r="38" spans="2:7" ht="12" customHeight="1">
      <c r="B38" s="70"/>
      <c r="C38" s="191"/>
      <c r="D38" s="184"/>
      <c r="E38" s="185"/>
      <c r="F38" s="186"/>
      <c r="G38" s="207"/>
    </row>
    <row r="39" spans="2:7" ht="12" customHeight="1">
      <c r="B39" s="70"/>
      <c r="C39" s="191"/>
      <c r="D39" s="184"/>
      <c r="E39" s="185"/>
      <c r="F39" s="186"/>
      <c r="G39" s="186"/>
    </row>
    <row r="40" spans="2:7" ht="12" customHeight="1">
      <c r="B40" s="70"/>
      <c r="C40" s="191"/>
      <c r="D40" s="184"/>
      <c r="E40" s="185"/>
      <c r="F40" s="186"/>
      <c r="G40" s="207"/>
    </row>
    <row r="41" spans="2:7" ht="12" customHeight="1">
      <c r="B41" s="70"/>
      <c r="C41" s="191"/>
      <c r="D41" s="184"/>
      <c r="E41" s="185"/>
      <c r="F41" s="186"/>
      <c r="G41" s="207"/>
    </row>
    <row r="42" spans="2:7" ht="12" customHeight="1">
      <c r="B42" s="70"/>
      <c r="C42" s="191"/>
      <c r="D42" s="184"/>
      <c r="E42" s="185"/>
      <c r="F42" s="186"/>
      <c r="G42" s="207"/>
    </row>
    <row r="43" spans="2:7" ht="12" customHeight="1">
      <c r="B43" s="70"/>
      <c r="C43" s="191"/>
      <c r="D43" s="184"/>
      <c r="E43" s="185"/>
      <c r="F43" s="186"/>
      <c r="G43" s="207"/>
    </row>
    <row r="44" spans="2:7" ht="12" customHeight="1">
      <c r="B44" s="70"/>
      <c r="C44" s="191"/>
      <c r="D44" s="184"/>
      <c r="E44" s="185"/>
      <c r="F44" s="186"/>
      <c r="G44" s="207"/>
    </row>
    <row r="45" spans="2:7" ht="12" customHeight="1">
      <c r="B45" s="70"/>
      <c r="C45" s="191"/>
      <c r="D45" s="184"/>
      <c r="E45" s="185"/>
      <c r="F45" s="186"/>
      <c r="G45" s="207"/>
    </row>
    <row r="46" spans="2:7" ht="12" customHeight="1">
      <c r="B46" s="70"/>
      <c r="C46" s="191"/>
      <c r="D46" s="184"/>
      <c r="E46" s="185"/>
      <c r="F46" s="186"/>
      <c r="G46" s="207"/>
    </row>
    <row r="47" spans="2:7" ht="12" customHeight="1">
      <c r="B47" s="70"/>
      <c r="C47" s="191"/>
      <c r="D47" s="184"/>
      <c r="E47" s="185"/>
      <c r="F47" s="186"/>
      <c r="G47" s="207"/>
    </row>
    <row r="48" spans="2:7" ht="12" customHeight="1">
      <c r="B48" s="70"/>
      <c r="C48" s="191"/>
      <c r="D48" s="184"/>
      <c r="E48" s="185"/>
      <c r="F48" s="186"/>
      <c r="G48" s="207"/>
    </row>
    <row r="49" spans="2:7" ht="12" customHeight="1">
      <c r="B49" s="70"/>
      <c r="C49" s="191"/>
      <c r="D49" s="184"/>
      <c r="E49" s="185"/>
      <c r="F49" s="186"/>
      <c r="G49" s="207"/>
    </row>
    <row r="50" spans="2:7" ht="12" customHeight="1">
      <c r="B50" s="70"/>
      <c r="C50" s="191"/>
      <c r="D50" s="184"/>
      <c r="E50" s="185"/>
      <c r="F50" s="186"/>
      <c r="G50" s="207"/>
    </row>
    <row r="51" spans="2:7" ht="12" customHeight="1">
      <c r="B51" s="70"/>
      <c r="C51" s="191"/>
      <c r="D51" s="184"/>
      <c r="E51" s="185"/>
      <c r="F51" s="186"/>
      <c r="G51" s="207"/>
    </row>
    <row r="52" spans="2:7" ht="12" customHeight="1">
      <c r="B52" s="70"/>
      <c r="C52" s="191"/>
      <c r="D52" s="184"/>
      <c r="E52" s="185"/>
      <c r="F52" s="186"/>
      <c r="G52" s="207"/>
    </row>
    <row r="53" spans="2:7" ht="12" customHeight="1">
      <c r="B53" s="70"/>
      <c r="C53" s="191"/>
      <c r="D53" s="184"/>
      <c r="E53" s="185"/>
      <c r="F53" s="186"/>
      <c r="G53" s="207"/>
    </row>
    <row r="54" spans="2:7" ht="12" customHeight="1">
      <c r="B54" s="199"/>
      <c r="C54" s="195"/>
      <c r="D54" s="196"/>
      <c r="E54" s="197"/>
      <c r="F54" s="198"/>
      <c r="G54" s="207"/>
    </row>
    <row r="55" spans="2:7" ht="12" customHeight="1">
      <c r="B55" s="196"/>
      <c r="C55" s="195"/>
      <c r="D55" s="199"/>
      <c r="E55" s="200"/>
      <c r="F55" s="201"/>
      <c r="G55" s="207"/>
    </row>
    <row r="56" spans="2:7" ht="12" customHeight="1">
      <c r="B56" s="196"/>
      <c r="C56" s="195"/>
      <c r="D56" s="199"/>
      <c r="E56" s="200"/>
      <c r="F56" s="201"/>
      <c r="G56" s="207"/>
    </row>
    <row r="57" spans="2:7" s="182" customFormat="1" ht="12" customHeight="1">
      <c r="B57" s="208">
        <v>5600</v>
      </c>
      <c r="C57" s="481" t="s">
        <v>84</v>
      </c>
      <c r="D57" s="481"/>
      <c r="E57" s="481"/>
      <c r="F57" s="481"/>
      <c r="G57" s="76"/>
    </row>
  </sheetData>
  <mergeCells count="1">
    <mergeCell ref="C57:F57"/>
  </mergeCells>
  <phoneticPr fontId="13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/>
  <dimension ref="B1:G55"/>
  <sheetViews>
    <sheetView view="pageBreakPreview" zoomScaleNormal="100" zoomScaleSheetLayoutView="100" workbookViewId="0">
      <selection activeCell="C25" sqref="C25"/>
    </sheetView>
  </sheetViews>
  <sheetFormatPr defaultColWidth="8.6640625" defaultRowHeight="11.4"/>
  <cols>
    <col min="1" max="1" width="3.6640625" style="6" customWidth="1"/>
    <col min="2" max="2" width="7.6640625" style="6" customWidth="1"/>
    <col min="3" max="3" width="34.6640625" style="6" customWidth="1"/>
    <col min="4" max="4" width="7.6640625" style="6" customWidth="1"/>
    <col min="5" max="5" width="9.6640625" style="6" customWidth="1"/>
    <col min="6" max="6" width="9.6640625" style="175" customWidth="1"/>
    <col min="7" max="7" width="10.6640625" style="6" customWidth="1"/>
    <col min="8" max="16384" width="8.6640625" style="6"/>
  </cols>
  <sheetData>
    <row r="1" spans="2:7" ht="12">
      <c r="B1" s="132" t="s">
        <v>161</v>
      </c>
      <c r="D1" s="96"/>
      <c r="E1" s="96"/>
      <c r="F1" s="162"/>
      <c r="G1" s="96"/>
    </row>
    <row r="2" spans="2:7" ht="12">
      <c r="B2" s="176" t="s">
        <v>395</v>
      </c>
      <c r="C2" s="96"/>
      <c r="D2" s="96"/>
      <c r="E2" s="96"/>
      <c r="F2" s="162"/>
      <c r="G2" s="96"/>
    </row>
    <row r="3" spans="2:7" ht="12">
      <c r="B3" s="176" t="s">
        <v>21</v>
      </c>
      <c r="D3" s="23"/>
      <c r="E3" s="96"/>
      <c r="F3" s="162"/>
      <c r="G3" s="96"/>
    </row>
    <row r="4" spans="2:7" ht="22.8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</row>
    <row r="5" spans="2:7" ht="12">
      <c r="B5" s="135"/>
      <c r="C5" s="135"/>
      <c r="D5" s="134"/>
      <c r="E5" s="134"/>
      <c r="F5" s="166"/>
      <c r="G5" s="136"/>
    </row>
    <row r="6" spans="2:7" ht="12">
      <c r="B6" s="167" t="s">
        <v>396</v>
      </c>
      <c r="C6" s="154" t="s">
        <v>21</v>
      </c>
      <c r="D6" s="123"/>
      <c r="E6" s="67"/>
      <c r="F6" s="123"/>
      <c r="G6" s="108"/>
    </row>
    <row r="7" spans="2:7">
      <c r="B7" s="59"/>
      <c r="C7" s="169"/>
      <c r="D7" s="123"/>
      <c r="E7" s="67"/>
      <c r="F7" s="123"/>
      <c r="G7" s="108"/>
    </row>
    <row r="8" spans="2:7">
      <c r="B8" s="59" t="s">
        <v>397</v>
      </c>
      <c r="C8" s="169" t="s">
        <v>398</v>
      </c>
      <c r="D8" s="123"/>
      <c r="E8" s="67"/>
      <c r="F8" s="123"/>
      <c r="G8" s="108"/>
    </row>
    <row r="9" spans="2:7">
      <c r="B9" s="68"/>
      <c r="C9" s="146"/>
      <c r="D9" s="123"/>
      <c r="E9" s="67"/>
      <c r="F9" s="123"/>
      <c r="G9" s="173"/>
    </row>
    <row r="10" spans="2:7">
      <c r="B10" s="59"/>
      <c r="C10" s="146" t="s">
        <v>399</v>
      </c>
      <c r="D10" s="123"/>
      <c r="E10" s="67"/>
      <c r="F10" s="123"/>
      <c r="G10" s="173"/>
    </row>
    <row r="11" spans="2:7">
      <c r="B11" s="59"/>
      <c r="C11" s="146" t="s">
        <v>400</v>
      </c>
      <c r="D11" s="123" t="s">
        <v>401</v>
      </c>
      <c r="E11" s="67">
        <v>1</v>
      </c>
      <c r="F11" s="58"/>
      <c r="G11" s="58"/>
    </row>
    <row r="12" spans="2:7">
      <c r="B12" s="59"/>
      <c r="C12" s="146"/>
      <c r="D12" s="123"/>
      <c r="E12" s="147"/>
      <c r="F12" s="108"/>
      <c r="G12" s="173"/>
    </row>
    <row r="13" spans="2:7" ht="13.2">
      <c r="B13" s="59"/>
      <c r="C13" s="146" t="s">
        <v>402</v>
      </c>
      <c r="D13" s="123" t="s">
        <v>310</v>
      </c>
      <c r="E13" s="67">
        <v>10</v>
      </c>
      <c r="F13" s="58"/>
      <c r="G13" s="58"/>
    </row>
    <row r="14" spans="2:7">
      <c r="B14" s="68"/>
      <c r="C14" s="172"/>
      <c r="D14" s="59"/>
      <c r="E14" s="67"/>
      <c r="F14" s="108"/>
      <c r="G14" s="173"/>
    </row>
    <row r="15" spans="2:7">
      <c r="B15" s="59" t="s">
        <v>403</v>
      </c>
      <c r="C15" s="146" t="s">
        <v>404</v>
      </c>
      <c r="D15" s="123" t="s">
        <v>401</v>
      </c>
      <c r="E15" s="67">
        <v>1</v>
      </c>
      <c r="F15" s="58"/>
      <c r="G15" s="58"/>
    </row>
    <row r="16" spans="2:7">
      <c r="B16" s="59"/>
      <c r="C16" s="146" t="s">
        <v>405</v>
      </c>
      <c r="D16" s="123"/>
      <c r="E16" s="67"/>
      <c r="F16" s="123"/>
      <c r="G16" s="173"/>
    </row>
    <row r="17" spans="2:7">
      <c r="B17" s="59"/>
      <c r="C17" s="146" t="s">
        <v>406</v>
      </c>
      <c r="D17" s="123"/>
      <c r="E17" s="147"/>
      <c r="F17" s="123"/>
      <c r="G17" s="173"/>
    </row>
    <row r="18" spans="2:7">
      <c r="B18" s="59"/>
      <c r="C18" s="146"/>
      <c r="D18" s="123"/>
      <c r="E18" s="147"/>
      <c r="F18" s="123"/>
      <c r="G18" s="108"/>
    </row>
    <row r="19" spans="2:7">
      <c r="B19" s="59"/>
      <c r="C19" s="146"/>
      <c r="D19" s="123"/>
      <c r="E19" s="147"/>
      <c r="F19" s="123"/>
      <c r="G19" s="108"/>
    </row>
    <row r="20" spans="2:7">
      <c r="B20" s="59"/>
      <c r="C20" s="146"/>
      <c r="D20" s="123"/>
      <c r="E20" s="147"/>
      <c r="F20" s="123"/>
      <c r="G20" s="108"/>
    </row>
    <row r="21" spans="2:7">
      <c r="B21" s="59"/>
      <c r="C21" s="146"/>
      <c r="D21" s="123"/>
      <c r="E21" s="147"/>
      <c r="F21" s="123"/>
      <c r="G21" s="108"/>
    </row>
    <row r="22" spans="2:7">
      <c r="B22" s="59"/>
      <c r="C22" s="146"/>
      <c r="D22" s="123"/>
      <c r="E22" s="147"/>
      <c r="F22" s="123"/>
      <c r="G22" s="108"/>
    </row>
    <row r="23" spans="2:7">
      <c r="B23" s="59"/>
      <c r="C23" s="146"/>
      <c r="D23" s="123"/>
      <c r="E23" s="147"/>
      <c r="F23" s="123"/>
      <c r="G23" s="108"/>
    </row>
    <row r="24" spans="2:7">
      <c r="B24" s="59"/>
      <c r="C24" s="146"/>
      <c r="D24" s="123"/>
      <c r="E24" s="147"/>
      <c r="F24" s="123"/>
      <c r="G24" s="108"/>
    </row>
    <row r="25" spans="2:7">
      <c r="B25" s="59"/>
      <c r="C25" s="146"/>
      <c r="D25" s="123"/>
      <c r="E25" s="147"/>
      <c r="F25" s="123"/>
      <c r="G25" s="108"/>
    </row>
    <row r="26" spans="2:7">
      <c r="B26" s="59"/>
      <c r="C26" s="146"/>
      <c r="D26" s="123"/>
      <c r="E26" s="147"/>
      <c r="F26" s="123"/>
      <c r="G26" s="108"/>
    </row>
    <row r="27" spans="2:7">
      <c r="B27" s="59"/>
      <c r="C27" s="146"/>
      <c r="D27" s="123"/>
      <c r="E27" s="147"/>
      <c r="F27" s="123"/>
      <c r="G27" s="108"/>
    </row>
    <row r="28" spans="2:7">
      <c r="B28" s="59"/>
      <c r="C28" s="146"/>
      <c r="D28" s="123"/>
      <c r="E28" s="147"/>
      <c r="F28" s="123"/>
      <c r="G28" s="108"/>
    </row>
    <row r="29" spans="2:7">
      <c r="B29" s="59"/>
      <c r="C29" s="146"/>
      <c r="D29" s="123"/>
      <c r="E29" s="147"/>
      <c r="F29" s="123"/>
      <c r="G29" s="108"/>
    </row>
    <row r="30" spans="2:7">
      <c r="B30" s="59"/>
      <c r="C30" s="146"/>
      <c r="D30" s="123"/>
      <c r="E30" s="147"/>
      <c r="F30" s="123"/>
      <c r="G30" s="108"/>
    </row>
    <row r="31" spans="2:7">
      <c r="B31" s="59"/>
      <c r="C31" s="146"/>
      <c r="D31" s="123"/>
      <c r="E31" s="147"/>
      <c r="F31" s="123"/>
      <c r="G31" s="108"/>
    </row>
    <row r="32" spans="2:7">
      <c r="B32" s="59"/>
      <c r="C32" s="146"/>
      <c r="D32" s="123"/>
      <c r="E32" s="147"/>
      <c r="F32" s="123"/>
      <c r="G32" s="108"/>
    </row>
    <row r="33" spans="2:7">
      <c r="B33" s="59"/>
      <c r="C33" s="146"/>
      <c r="D33" s="123"/>
      <c r="E33" s="147"/>
      <c r="F33" s="123"/>
      <c r="G33" s="108"/>
    </row>
    <row r="34" spans="2:7">
      <c r="B34" s="59"/>
      <c r="C34" s="146"/>
      <c r="D34" s="123"/>
      <c r="E34" s="147"/>
      <c r="F34" s="123"/>
      <c r="G34" s="108"/>
    </row>
    <row r="35" spans="2:7">
      <c r="B35" s="59"/>
      <c r="C35" s="146"/>
      <c r="D35" s="123"/>
      <c r="E35" s="147"/>
      <c r="F35" s="123"/>
      <c r="G35" s="108"/>
    </row>
    <row r="36" spans="2:7">
      <c r="B36" s="59"/>
      <c r="C36" s="146"/>
      <c r="D36" s="123"/>
      <c r="E36" s="147"/>
      <c r="F36" s="123"/>
      <c r="G36" s="108"/>
    </row>
    <row r="37" spans="2:7">
      <c r="B37" s="59"/>
      <c r="C37" s="146"/>
      <c r="D37" s="123"/>
      <c r="E37" s="147"/>
      <c r="F37" s="123"/>
      <c r="G37" s="108"/>
    </row>
    <row r="38" spans="2:7">
      <c r="B38" s="59"/>
      <c r="C38" s="146"/>
      <c r="D38" s="123"/>
      <c r="E38" s="147"/>
      <c r="F38" s="123"/>
      <c r="G38" s="108"/>
    </row>
    <row r="39" spans="2:7">
      <c r="B39" s="59"/>
      <c r="C39" s="146"/>
      <c r="D39" s="123"/>
      <c r="E39" s="147"/>
      <c r="F39" s="123"/>
      <c r="G39" s="108"/>
    </row>
    <row r="40" spans="2:7">
      <c r="B40" s="59"/>
      <c r="C40" s="146"/>
      <c r="D40" s="123"/>
      <c r="E40" s="147"/>
      <c r="F40" s="123"/>
      <c r="G40" s="108"/>
    </row>
    <row r="41" spans="2:7">
      <c r="B41" s="59"/>
      <c r="C41" s="146"/>
      <c r="D41" s="123"/>
      <c r="E41" s="147"/>
      <c r="F41" s="123"/>
      <c r="G41" s="108"/>
    </row>
    <row r="42" spans="2:7">
      <c r="B42" s="59"/>
      <c r="C42" s="146"/>
      <c r="D42" s="123"/>
      <c r="E42" s="147"/>
      <c r="F42" s="123"/>
      <c r="G42" s="108"/>
    </row>
    <row r="43" spans="2:7">
      <c r="B43" s="59"/>
      <c r="C43" s="146"/>
      <c r="D43" s="123"/>
      <c r="E43" s="147"/>
      <c r="F43" s="123"/>
      <c r="G43" s="108"/>
    </row>
    <row r="44" spans="2:7">
      <c r="B44" s="59"/>
      <c r="C44" s="146"/>
      <c r="D44" s="123"/>
      <c r="E44" s="147"/>
      <c r="F44" s="123"/>
      <c r="G44" s="108"/>
    </row>
    <row r="45" spans="2:7">
      <c r="B45" s="59"/>
      <c r="C45" s="146"/>
      <c r="D45" s="123"/>
      <c r="E45" s="147"/>
      <c r="F45" s="123"/>
      <c r="G45" s="108"/>
    </row>
    <row r="46" spans="2:7">
      <c r="B46" s="59"/>
      <c r="C46" s="146"/>
      <c r="D46" s="123"/>
      <c r="E46" s="147"/>
      <c r="F46" s="123"/>
      <c r="G46" s="108"/>
    </row>
    <row r="47" spans="2:7">
      <c r="B47" s="59"/>
      <c r="C47" s="146"/>
      <c r="D47" s="123"/>
      <c r="E47" s="147"/>
      <c r="F47" s="123"/>
      <c r="G47" s="108"/>
    </row>
    <row r="48" spans="2:7">
      <c r="B48" s="59"/>
      <c r="C48" s="146"/>
      <c r="D48" s="123"/>
      <c r="E48" s="147"/>
      <c r="F48" s="123"/>
      <c r="G48" s="108"/>
    </row>
    <row r="49" spans="2:7">
      <c r="B49" s="59"/>
      <c r="C49" s="146"/>
      <c r="D49" s="123"/>
      <c r="E49" s="147"/>
      <c r="F49" s="123"/>
      <c r="G49" s="108"/>
    </row>
    <row r="50" spans="2:7">
      <c r="B50" s="59"/>
      <c r="C50" s="146"/>
      <c r="D50" s="123"/>
      <c r="E50" s="147"/>
      <c r="F50" s="123"/>
      <c r="G50" s="108"/>
    </row>
    <row r="51" spans="2:7">
      <c r="B51" s="59"/>
      <c r="C51" s="146"/>
      <c r="D51" s="123"/>
      <c r="E51" s="147"/>
      <c r="F51" s="123"/>
      <c r="G51" s="108"/>
    </row>
    <row r="52" spans="2:7">
      <c r="B52" s="59"/>
      <c r="C52" s="146"/>
      <c r="D52" s="123"/>
      <c r="E52" s="147"/>
      <c r="F52" s="123"/>
      <c r="G52" s="108"/>
    </row>
    <row r="53" spans="2:7">
      <c r="B53" s="59"/>
      <c r="C53" s="146"/>
      <c r="D53" s="123"/>
      <c r="E53" s="147"/>
      <c r="F53" s="123"/>
      <c r="G53" s="108"/>
    </row>
    <row r="54" spans="2:7">
      <c r="B54" s="59"/>
      <c r="C54" s="146"/>
      <c r="D54" s="123"/>
      <c r="E54" s="147"/>
      <c r="F54" s="123"/>
      <c r="G54" s="108"/>
    </row>
    <row r="55" spans="2:7" s="5" customFormat="1" ht="12">
      <c r="B55" s="128" t="s">
        <v>407</v>
      </c>
      <c r="C55" s="470" t="s">
        <v>84</v>
      </c>
      <c r="D55" s="470"/>
      <c r="E55" s="470"/>
      <c r="F55" s="470"/>
      <c r="G55" s="76"/>
    </row>
  </sheetData>
  <mergeCells count="1">
    <mergeCell ref="C55:F55"/>
  </mergeCells>
  <phoneticPr fontId="0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1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108"/>
  <sheetViews>
    <sheetView view="pageBreakPreview" zoomScaleNormal="100" zoomScaleSheetLayoutView="100" workbookViewId="0">
      <selection activeCell="C25" sqref="C25"/>
    </sheetView>
  </sheetViews>
  <sheetFormatPr defaultColWidth="9.109375" defaultRowHeight="12" customHeight="1"/>
  <cols>
    <col min="1" max="1" width="3.6640625" style="6" customWidth="1"/>
    <col min="2" max="2" width="7.6640625" style="6" customWidth="1"/>
    <col min="3" max="3" width="40.6640625" style="6" customWidth="1"/>
    <col min="4" max="4" width="7.6640625" style="6" customWidth="1"/>
    <col min="5" max="5" width="9.6640625" style="6" customWidth="1"/>
    <col min="6" max="6" width="9.6640625" style="129" customWidth="1"/>
    <col min="7" max="7" width="10.6640625" style="131" customWidth="1"/>
    <col min="8" max="8" width="9.109375" style="6" hidden="1" customWidth="1"/>
    <col min="9" max="9" width="11.6640625" style="6" hidden="1" customWidth="1"/>
    <col min="10" max="10" width="10.5546875" style="82" hidden="1" customWidth="1"/>
    <col min="11" max="11" width="11" style="6" hidden="1" customWidth="1"/>
    <col min="12" max="12" width="9.109375" style="6" hidden="1" customWidth="1"/>
    <col min="13" max="13" width="12" style="6" hidden="1" customWidth="1"/>
    <col min="14" max="14" width="9.109375" style="6" hidden="1" customWidth="1"/>
    <col min="15" max="15" width="11" style="6" hidden="1" customWidth="1"/>
    <col min="16" max="16" width="3.6640625" style="6" customWidth="1"/>
    <col min="17" max="16384" width="9.109375" style="6"/>
  </cols>
  <sheetData>
    <row r="1" spans="2:15" ht="12" customHeight="1">
      <c r="B1" s="78" t="s">
        <v>30</v>
      </c>
      <c r="C1" s="79"/>
      <c r="D1" s="79"/>
      <c r="E1" s="79"/>
      <c r="F1" s="80"/>
      <c r="G1" s="81"/>
    </row>
    <row r="2" spans="2:15" ht="12" customHeight="1">
      <c r="B2" s="83" t="s">
        <v>31</v>
      </c>
      <c r="C2" s="84"/>
      <c r="D2" s="79"/>
      <c r="E2" s="79"/>
      <c r="F2" s="80" t="s">
        <v>32</v>
      </c>
      <c r="G2" s="85"/>
    </row>
    <row r="3" spans="2:15" ht="12" customHeight="1">
      <c r="B3" s="86" t="s">
        <v>8</v>
      </c>
      <c r="C3" s="87"/>
      <c r="D3" s="79"/>
      <c r="E3" s="79"/>
      <c r="F3" s="80"/>
      <c r="G3" s="85"/>
    </row>
    <row r="4" spans="2:15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  <c r="H4" s="92" t="s">
        <v>39</v>
      </c>
      <c r="I4" s="441" t="s">
        <v>6</v>
      </c>
      <c r="J4" s="442" t="s">
        <v>39</v>
      </c>
      <c r="K4" s="441" t="s">
        <v>6</v>
      </c>
      <c r="L4" s="443" t="s">
        <v>39</v>
      </c>
      <c r="M4" s="441" t="s">
        <v>6</v>
      </c>
      <c r="N4" s="442" t="s">
        <v>39</v>
      </c>
      <c r="O4" s="441" t="s">
        <v>6</v>
      </c>
    </row>
    <row r="5" spans="2:15" ht="12" customHeight="1">
      <c r="B5" s="93"/>
      <c r="C5" s="93"/>
      <c r="D5" s="93"/>
      <c r="E5" s="93"/>
      <c r="F5" s="94"/>
      <c r="G5" s="95"/>
      <c r="H5" s="96"/>
      <c r="I5" s="97"/>
      <c r="J5" s="96"/>
      <c r="K5" s="97"/>
      <c r="L5" s="98"/>
      <c r="M5" s="97"/>
      <c r="N5" s="96"/>
      <c r="O5" s="97"/>
    </row>
    <row r="6" spans="2:15" ht="12" customHeight="1">
      <c r="B6" s="99" t="s">
        <v>40</v>
      </c>
      <c r="C6" s="100" t="str">
        <f>B3</f>
        <v>GENERAL REQUIREMENTS AND PROVISIONS</v>
      </c>
      <c r="D6" s="101"/>
      <c r="E6" s="101"/>
      <c r="F6" s="102"/>
      <c r="G6" s="103"/>
      <c r="H6" s="96"/>
      <c r="I6" s="96"/>
      <c r="J6" s="96"/>
      <c r="K6" s="96"/>
      <c r="L6" s="96"/>
      <c r="M6" s="96"/>
      <c r="N6" s="96"/>
      <c r="O6" s="96"/>
    </row>
    <row r="7" spans="2:15" ht="12" customHeight="1">
      <c r="B7" s="101"/>
      <c r="C7" s="101"/>
      <c r="D7" s="101"/>
      <c r="E7" s="101"/>
      <c r="F7" s="102"/>
      <c r="G7" s="103"/>
      <c r="H7" s="96"/>
      <c r="I7" s="96"/>
      <c r="J7" s="96"/>
      <c r="K7" s="96"/>
      <c r="L7" s="96"/>
      <c r="M7" s="96"/>
      <c r="N7" s="96"/>
      <c r="O7" s="96"/>
    </row>
    <row r="8" spans="2:15" ht="12" customHeight="1">
      <c r="B8" s="105" t="s">
        <v>41</v>
      </c>
      <c r="C8" s="104" t="s">
        <v>42</v>
      </c>
      <c r="D8" s="59"/>
      <c r="E8" s="58"/>
      <c r="F8" s="57"/>
      <c r="G8" s="58"/>
      <c r="J8" s="6"/>
    </row>
    <row r="9" spans="2:15" ht="12" customHeight="1">
      <c r="B9" s="59"/>
      <c r="C9" s="73" t="s">
        <v>43</v>
      </c>
      <c r="D9" s="59"/>
      <c r="E9" s="58"/>
      <c r="F9" s="57"/>
      <c r="G9" s="58"/>
      <c r="J9" s="6"/>
    </row>
    <row r="10" spans="2:15" ht="12" customHeight="1">
      <c r="B10" s="59"/>
      <c r="C10" s="73" t="s">
        <v>44</v>
      </c>
      <c r="D10" s="59"/>
      <c r="E10" s="58"/>
      <c r="F10" s="57"/>
      <c r="G10" s="58"/>
      <c r="J10" s="6"/>
    </row>
    <row r="11" spans="2:15" ht="12" customHeight="1">
      <c r="B11" s="59"/>
      <c r="C11" s="73" t="s">
        <v>45</v>
      </c>
      <c r="D11" s="59" t="s">
        <v>46</v>
      </c>
      <c r="E11" s="59">
        <v>1</v>
      </c>
      <c r="F11" s="58">
        <v>50000</v>
      </c>
      <c r="G11" s="58">
        <f>F11*E11</f>
        <v>50000</v>
      </c>
      <c r="J11" s="6"/>
    </row>
    <row r="12" spans="2:15" ht="12" customHeight="1">
      <c r="B12" s="101"/>
      <c r="C12" s="101"/>
      <c r="D12" s="101"/>
      <c r="E12" s="101"/>
      <c r="F12" s="102"/>
      <c r="G12" s="103"/>
      <c r="H12" s="96"/>
      <c r="I12" s="96"/>
      <c r="J12" s="96"/>
      <c r="K12" s="96"/>
      <c r="L12" s="96"/>
      <c r="M12" s="96"/>
      <c r="N12" s="96"/>
      <c r="O12" s="96"/>
    </row>
    <row r="13" spans="2:15" ht="12" customHeight="1">
      <c r="B13" s="77" t="s">
        <v>47</v>
      </c>
      <c r="C13" s="68" t="s">
        <v>48</v>
      </c>
      <c r="D13" s="59"/>
      <c r="E13" s="59"/>
      <c r="F13" s="58"/>
      <c r="G13" s="58"/>
      <c r="J13" s="6"/>
    </row>
    <row r="14" spans="2:15" ht="12" customHeight="1">
      <c r="B14" s="59"/>
      <c r="C14" s="68" t="s">
        <v>49</v>
      </c>
      <c r="D14" s="59" t="s">
        <v>50</v>
      </c>
      <c r="E14" s="59">
        <v>10</v>
      </c>
      <c r="F14" s="58">
        <v>7500</v>
      </c>
      <c r="G14" s="58">
        <f>F14*E14</f>
        <v>75000</v>
      </c>
      <c r="J14" s="6"/>
    </row>
    <row r="15" spans="2:15" ht="12" customHeight="1">
      <c r="B15" s="59"/>
      <c r="C15" s="68" t="s">
        <v>51</v>
      </c>
      <c r="D15" s="59"/>
      <c r="E15" s="59"/>
      <c r="F15" s="58"/>
      <c r="G15" s="58"/>
      <c r="J15" s="6"/>
    </row>
    <row r="16" spans="2:15" ht="12" customHeight="1">
      <c r="B16" s="59"/>
      <c r="C16" s="65" t="s">
        <v>52</v>
      </c>
      <c r="D16" s="59"/>
      <c r="E16" s="59"/>
      <c r="F16" s="58"/>
      <c r="G16" s="58"/>
      <c r="J16" s="6"/>
    </row>
    <row r="17" spans="2:15" ht="12" customHeight="1">
      <c r="B17" s="59"/>
      <c r="C17" s="68" t="s">
        <v>53</v>
      </c>
      <c r="D17" s="59" t="s">
        <v>54</v>
      </c>
      <c r="E17" s="58"/>
      <c r="F17" s="57"/>
      <c r="G17" s="58"/>
      <c r="J17" s="6"/>
    </row>
    <row r="18" spans="2:15" ht="12" customHeight="1">
      <c r="B18" s="59"/>
      <c r="C18" s="68"/>
      <c r="D18" s="59"/>
      <c r="E18" s="58"/>
      <c r="F18" s="57"/>
      <c r="G18" s="58"/>
      <c r="J18" s="6"/>
    </row>
    <row r="19" spans="2:15" ht="12" customHeight="1">
      <c r="B19" s="77" t="s">
        <v>55</v>
      </c>
      <c r="C19" s="68" t="s">
        <v>56</v>
      </c>
      <c r="D19" s="59"/>
      <c r="E19" s="59"/>
      <c r="F19" s="58"/>
      <c r="G19" s="58"/>
      <c r="J19" s="6"/>
    </row>
    <row r="20" spans="2:15" ht="12" customHeight="1">
      <c r="B20" s="59"/>
      <c r="C20" s="68" t="s">
        <v>49</v>
      </c>
      <c r="D20" s="59" t="s">
        <v>50</v>
      </c>
      <c r="E20" s="59">
        <v>10</v>
      </c>
      <c r="F20" s="58">
        <v>8000</v>
      </c>
      <c r="G20" s="58">
        <f>F20*E20</f>
        <v>80000</v>
      </c>
      <c r="J20" s="6"/>
    </row>
    <row r="21" spans="2:15" ht="12" customHeight="1">
      <c r="B21" s="59"/>
      <c r="C21" s="68" t="s">
        <v>51</v>
      </c>
      <c r="D21" s="59"/>
      <c r="E21" s="59"/>
      <c r="F21" s="58"/>
      <c r="G21" s="58"/>
      <c r="J21" s="6"/>
    </row>
    <row r="22" spans="2:15" ht="12" customHeight="1">
      <c r="B22" s="59"/>
      <c r="C22" s="65" t="s">
        <v>52</v>
      </c>
      <c r="D22" s="59"/>
      <c r="E22" s="59"/>
      <c r="F22" s="58"/>
      <c r="G22" s="58"/>
      <c r="J22" s="6"/>
    </row>
    <row r="23" spans="2:15" ht="12" customHeight="1">
      <c r="B23" s="59"/>
      <c r="C23" s="68" t="s">
        <v>53</v>
      </c>
      <c r="D23" s="59" t="s">
        <v>54</v>
      </c>
      <c r="E23" s="58">
        <f>SUM(G20:G21)</f>
        <v>80000</v>
      </c>
      <c r="F23" s="57"/>
      <c r="G23" s="58"/>
      <c r="J23" s="6"/>
    </row>
    <row r="24" spans="2:15" ht="12" customHeight="1">
      <c r="B24" s="105"/>
      <c r="C24" s="106"/>
      <c r="D24" s="68"/>
      <c r="E24" s="107"/>
      <c r="F24" s="108"/>
      <c r="G24" s="109"/>
      <c r="I24" s="110"/>
      <c r="J24" s="6"/>
      <c r="K24" s="110"/>
      <c r="L24" s="111"/>
      <c r="M24" s="110"/>
      <c r="O24" s="110"/>
    </row>
    <row r="25" spans="2:15" ht="12" customHeight="1">
      <c r="B25" s="77" t="s">
        <v>57</v>
      </c>
      <c r="C25" s="106" t="s">
        <v>58</v>
      </c>
      <c r="D25" s="68"/>
      <c r="E25" s="107"/>
      <c r="F25" s="108"/>
      <c r="G25" s="108"/>
      <c r="I25" s="110"/>
      <c r="J25" s="6"/>
      <c r="K25" s="110"/>
      <c r="L25" s="111"/>
      <c r="M25" s="110"/>
      <c r="O25" s="110"/>
    </row>
    <row r="26" spans="2:15" ht="12" customHeight="1">
      <c r="B26" s="105"/>
      <c r="C26" s="104" t="s">
        <v>59</v>
      </c>
      <c r="D26" s="68"/>
      <c r="E26" s="107"/>
      <c r="F26" s="108"/>
      <c r="G26" s="108"/>
      <c r="I26" s="110"/>
      <c r="J26" s="6"/>
      <c r="K26" s="110"/>
      <c r="L26" s="111"/>
      <c r="M26" s="110"/>
      <c r="O26" s="110"/>
    </row>
    <row r="27" spans="2:15" ht="12" customHeight="1">
      <c r="B27" s="105"/>
      <c r="C27" s="104" t="s">
        <v>60</v>
      </c>
      <c r="D27" s="68"/>
      <c r="E27" s="107"/>
      <c r="F27" s="108"/>
      <c r="G27" s="109"/>
      <c r="I27" s="110"/>
      <c r="J27" s="6"/>
      <c r="K27" s="110"/>
      <c r="L27" s="111"/>
      <c r="M27" s="110"/>
      <c r="O27" s="110"/>
    </row>
    <row r="28" spans="2:15" ht="12" customHeight="1">
      <c r="B28" s="105"/>
      <c r="C28" s="104" t="s">
        <v>61</v>
      </c>
      <c r="D28" s="68"/>
      <c r="E28" s="112"/>
      <c r="F28" s="113"/>
      <c r="G28" s="114"/>
      <c r="I28" s="110"/>
      <c r="J28" s="6"/>
      <c r="K28" s="110"/>
      <c r="L28" s="111"/>
      <c r="M28" s="110"/>
      <c r="O28" s="110"/>
    </row>
    <row r="29" spans="2:15" ht="12" customHeight="1">
      <c r="B29" s="105"/>
      <c r="C29" s="104" t="s">
        <v>62</v>
      </c>
      <c r="D29" s="59" t="s">
        <v>63</v>
      </c>
      <c r="E29" s="59">
        <v>1</v>
      </c>
      <c r="F29" s="58"/>
      <c r="G29" s="58"/>
      <c r="I29" s="110"/>
      <c r="J29" s="6"/>
      <c r="K29" s="110"/>
      <c r="L29" s="111"/>
      <c r="M29" s="110"/>
      <c r="O29" s="110"/>
    </row>
    <row r="30" spans="2:15" ht="12" customHeight="1">
      <c r="B30" s="105"/>
      <c r="C30" s="104" t="s">
        <v>64</v>
      </c>
      <c r="D30" s="68"/>
      <c r="E30" s="108"/>
      <c r="F30" s="68"/>
      <c r="G30" s="109"/>
      <c r="I30" s="110"/>
      <c r="J30" s="6"/>
      <c r="K30" s="110"/>
      <c r="L30" s="111"/>
      <c r="M30" s="110"/>
      <c r="O30" s="110"/>
    </row>
    <row r="31" spans="2:15" ht="12" customHeight="1">
      <c r="B31" s="68"/>
      <c r="C31" s="104" t="s">
        <v>60</v>
      </c>
      <c r="D31" s="115"/>
      <c r="E31" s="68"/>
      <c r="F31" s="68"/>
      <c r="G31" s="68"/>
      <c r="I31" s="110"/>
      <c r="J31" s="6"/>
      <c r="K31" s="110"/>
      <c r="L31" s="111"/>
      <c r="M31" s="110"/>
      <c r="O31" s="110"/>
    </row>
    <row r="32" spans="2:15" ht="12" customHeight="1">
      <c r="B32" s="68"/>
      <c r="C32" s="104" t="s">
        <v>61</v>
      </c>
      <c r="D32" s="115"/>
      <c r="E32" s="68"/>
      <c r="F32" s="68"/>
      <c r="G32" s="68"/>
      <c r="I32" s="110"/>
      <c r="J32" s="6"/>
      <c r="K32" s="110"/>
      <c r="L32" s="111"/>
      <c r="M32" s="110"/>
      <c r="O32" s="110"/>
    </row>
    <row r="33" spans="2:15" ht="12" customHeight="1">
      <c r="B33" s="68"/>
      <c r="C33" s="104" t="s">
        <v>62</v>
      </c>
      <c r="D33" s="59" t="s">
        <v>65</v>
      </c>
      <c r="E33" s="59">
        <v>10</v>
      </c>
      <c r="F33" s="58"/>
      <c r="G33" s="58"/>
      <c r="I33" s="110"/>
      <c r="J33" s="6"/>
      <c r="K33" s="110"/>
      <c r="L33" s="111"/>
      <c r="M33" s="110"/>
      <c r="O33" s="110"/>
    </row>
    <row r="34" spans="2:15" ht="12" customHeight="1">
      <c r="B34" s="68"/>
      <c r="C34" s="116"/>
      <c r="D34" s="115"/>
      <c r="E34" s="68"/>
      <c r="F34" s="68"/>
      <c r="G34" s="68"/>
      <c r="I34" s="110"/>
      <c r="J34" s="6"/>
      <c r="K34" s="110"/>
      <c r="L34" s="111"/>
      <c r="M34" s="110"/>
      <c r="O34" s="110"/>
    </row>
    <row r="35" spans="2:15" ht="12" customHeight="1">
      <c r="B35" s="77" t="s">
        <v>66</v>
      </c>
      <c r="C35" s="117" t="s">
        <v>67</v>
      </c>
      <c r="D35" s="115"/>
      <c r="E35" s="112"/>
      <c r="F35" s="118"/>
      <c r="G35" s="114"/>
      <c r="I35" s="110"/>
      <c r="J35" s="6"/>
      <c r="K35" s="110"/>
      <c r="L35" s="111"/>
      <c r="M35" s="110"/>
      <c r="O35" s="110"/>
    </row>
    <row r="36" spans="2:15" ht="12" customHeight="1">
      <c r="B36" s="105"/>
      <c r="C36" s="104" t="s">
        <v>68</v>
      </c>
      <c r="D36" s="59"/>
      <c r="E36" s="59"/>
      <c r="F36" s="58"/>
      <c r="G36" s="58"/>
      <c r="I36" s="110"/>
      <c r="J36" s="6"/>
      <c r="K36" s="110"/>
      <c r="L36" s="111"/>
      <c r="M36" s="110"/>
      <c r="O36" s="110"/>
    </row>
    <row r="37" spans="2:15" ht="12" customHeight="1">
      <c r="B37" s="105"/>
      <c r="C37" s="104" t="s">
        <v>69</v>
      </c>
      <c r="D37" s="59" t="s">
        <v>63</v>
      </c>
      <c r="E37" s="59">
        <v>1</v>
      </c>
      <c r="F37" s="58"/>
      <c r="G37" s="58"/>
      <c r="I37" s="119"/>
      <c r="J37" s="6"/>
      <c r="K37" s="119"/>
      <c r="L37" s="111"/>
      <c r="M37" s="119"/>
      <c r="N37" s="120"/>
      <c r="O37" s="121"/>
    </row>
    <row r="38" spans="2:15" ht="12" customHeight="1">
      <c r="B38" s="105"/>
      <c r="C38" s="104" t="s">
        <v>70</v>
      </c>
      <c r="D38" s="115"/>
      <c r="E38" s="68"/>
      <c r="F38" s="68"/>
      <c r="G38" s="68"/>
      <c r="I38" s="110"/>
      <c r="J38" s="6"/>
      <c r="K38" s="110"/>
      <c r="L38" s="111"/>
      <c r="M38" s="110"/>
      <c r="O38" s="110"/>
    </row>
    <row r="39" spans="2:15" ht="12" customHeight="1">
      <c r="B39" s="105"/>
      <c r="C39" s="104" t="s">
        <v>69</v>
      </c>
      <c r="D39" s="59" t="s">
        <v>65</v>
      </c>
      <c r="E39" s="59">
        <v>10</v>
      </c>
      <c r="F39" s="58"/>
      <c r="G39" s="58"/>
      <c r="I39" s="110"/>
      <c r="J39" s="6"/>
      <c r="K39" s="110"/>
      <c r="L39" s="111"/>
      <c r="M39" s="110"/>
      <c r="O39" s="110"/>
    </row>
    <row r="40" spans="2:15" ht="12" customHeight="1">
      <c r="B40" s="59"/>
      <c r="C40" s="122"/>
      <c r="D40" s="59"/>
      <c r="E40" s="59"/>
      <c r="F40" s="58"/>
      <c r="G40" s="58"/>
      <c r="I40" s="119"/>
      <c r="J40" s="6"/>
      <c r="K40" s="119"/>
      <c r="L40" s="111"/>
      <c r="M40" s="119"/>
      <c r="N40" s="120"/>
      <c r="O40" s="121"/>
    </row>
    <row r="41" spans="2:15" ht="12" customHeight="1">
      <c r="B41" s="59" t="s">
        <v>71</v>
      </c>
      <c r="C41" s="104" t="s">
        <v>72</v>
      </c>
      <c r="D41" s="123"/>
      <c r="E41" s="124"/>
      <c r="F41" s="67"/>
      <c r="G41" s="109"/>
      <c r="I41" s="110"/>
      <c r="J41" s="6"/>
      <c r="K41" s="110"/>
      <c r="L41" s="111"/>
      <c r="M41" s="110"/>
      <c r="O41" s="110"/>
    </row>
    <row r="42" spans="2:15" ht="12" customHeight="1">
      <c r="B42" s="67"/>
      <c r="C42" s="104" t="s">
        <v>73</v>
      </c>
      <c r="D42" s="123"/>
      <c r="E42" s="59"/>
      <c r="F42" s="58"/>
      <c r="G42" s="58"/>
      <c r="I42" s="110"/>
      <c r="J42" s="6"/>
      <c r="K42" s="110"/>
      <c r="L42" s="111"/>
      <c r="M42" s="110"/>
      <c r="O42" s="110"/>
    </row>
    <row r="43" spans="2:15" ht="12" customHeight="1">
      <c r="B43" s="67"/>
      <c r="C43" s="104" t="s">
        <v>74</v>
      </c>
      <c r="D43" s="59"/>
      <c r="E43" s="58"/>
      <c r="F43" s="57"/>
      <c r="G43" s="58"/>
      <c r="I43" s="110"/>
      <c r="J43" s="6"/>
      <c r="K43" s="110"/>
      <c r="L43" s="111"/>
      <c r="M43" s="110"/>
      <c r="O43" s="110"/>
    </row>
    <row r="44" spans="2:15" ht="12" customHeight="1">
      <c r="B44" s="67"/>
      <c r="C44" s="73" t="s">
        <v>75</v>
      </c>
      <c r="D44" s="123" t="s">
        <v>76</v>
      </c>
      <c r="E44" s="59">
        <v>1</v>
      </c>
      <c r="F44" s="58">
        <v>50000</v>
      </c>
      <c r="G44" s="58">
        <f>F44*E44</f>
        <v>50000</v>
      </c>
      <c r="I44" s="110"/>
      <c r="J44" s="6"/>
      <c r="K44" s="110"/>
      <c r="L44" s="111"/>
      <c r="M44" s="110"/>
      <c r="O44" s="110"/>
    </row>
    <row r="45" spans="2:15" ht="12" customHeight="1">
      <c r="B45" s="67"/>
      <c r="C45" s="73" t="s">
        <v>77</v>
      </c>
      <c r="D45" s="59" t="s">
        <v>54</v>
      </c>
      <c r="E45" s="58">
        <f>SUM(G44)</f>
        <v>50000</v>
      </c>
      <c r="F45" s="57"/>
      <c r="G45" s="58"/>
      <c r="I45" s="119"/>
      <c r="J45" s="6"/>
      <c r="K45" s="119"/>
      <c r="L45" s="111"/>
      <c r="M45" s="119"/>
      <c r="N45" s="120"/>
      <c r="O45" s="121"/>
    </row>
    <row r="46" spans="2:15" ht="12" customHeight="1">
      <c r="B46" s="67"/>
      <c r="C46" s="73"/>
      <c r="D46" s="115"/>
      <c r="E46" s="124"/>
      <c r="F46" s="59"/>
      <c r="G46" s="109"/>
      <c r="I46" s="119"/>
      <c r="J46" s="6"/>
      <c r="K46" s="119"/>
      <c r="L46" s="111"/>
      <c r="M46" s="119"/>
      <c r="N46" s="120"/>
      <c r="O46" s="121"/>
    </row>
    <row r="47" spans="2:15" ht="12" customHeight="1">
      <c r="B47" s="59" t="s">
        <v>78</v>
      </c>
      <c r="C47" s="104" t="s">
        <v>79</v>
      </c>
      <c r="D47" s="115"/>
      <c r="E47" s="124"/>
      <c r="F47" s="59"/>
      <c r="G47" s="109"/>
      <c r="I47" s="119"/>
      <c r="J47" s="6"/>
      <c r="K47" s="119"/>
      <c r="L47" s="111"/>
      <c r="M47" s="119"/>
      <c r="N47" s="120"/>
      <c r="O47" s="121"/>
    </row>
    <row r="48" spans="2:15" ht="12" customHeight="1">
      <c r="B48" s="67"/>
      <c r="C48" s="122" t="s">
        <v>80</v>
      </c>
      <c r="D48" s="105" t="s">
        <v>76</v>
      </c>
      <c r="E48" s="59">
        <v>1</v>
      </c>
      <c r="F48" s="58">
        <v>50000</v>
      </c>
      <c r="G48" s="58">
        <f>F48*E48</f>
        <v>50000</v>
      </c>
      <c r="I48" s="110"/>
      <c r="J48" s="6"/>
      <c r="K48" s="110"/>
      <c r="L48" s="111"/>
      <c r="M48" s="110"/>
      <c r="O48" s="110"/>
    </row>
    <row r="49" spans="2:15" ht="12" customHeight="1">
      <c r="B49" s="67"/>
      <c r="C49" s="117" t="s">
        <v>81</v>
      </c>
      <c r="D49" s="105" t="s">
        <v>76</v>
      </c>
      <c r="E49" s="59">
        <v>1</v>
      </c>
      <c r="F49" s="58">
        <v>50000</v>
      </c>
      <c r="G49" s="58">
        <f>F49*E49</f>
        <v>50000</v>
      </c>
      <c r="I49" s="110"/>
      <c r="J49" s="6"/>
      <c r="K49" s="110"/>
      <c r="L49" s="111"/>
      <c r="M49" s="110"/>
      <c r="O49" s="110"/>
    </row>
    <row r="50" spans="2:15" ht="12" customHeight="1">
      <c r="B50" s="67"/>
      <c r="C50" s="125" t="s">
        <v>82</v>
      </c>
      <c r="D50" s="123"/>
      <c r="E50" s="124"/>
      <c r="F50" s="57"/>
      <c r="G50" s="109"/>
      <c r="I50" s="119"/>
      <c r="J50" s="6"/>
      <c r="K50" s="119"/>
      <c r="L50" s="111"/>
      <c r="M50" s="119"/>
      <c r="N50" s="120"/>
      <c r="O50" s="121"/>
    </row>
    <row r="51" spans="2:15" ht="12" customHeight="1">
      <c r="B51" s="67"/>
      <c r="C51" s="125" t="s">
        <v>83</v>
      </c>
      <c r="D51" s="59" t="s">
        <v>54</v>
      </c>
      <c r="E51" s="58">
        <f>SUM(G48:G49)</f>
        <v>100000</v>
      </c>
      <c r="F51" s="57"/>
      <c r="G51" s="58"/>
      <c r="I51" s="110"/>
      <c r="J51" s="6"/>
      <c r="K51" s="110"/>
      <c r="L51" s="111"/>
      <c r="M51" s="110"/>
      <c r="O51" s="110"/>
    </row>
    <row r="52" spans="2:15" ht="12" customHeight="1">
      <c r="B52" s="67"/>
      <c r="C52" s="125"/>
      <c r="D52" s="59"/>
      <c r="E52" s="58"/>
      <c r="F52" s="57"/>
      <c r="G52" s="58"/>
      <c r="I52" s="110"/>
      <c r="J52" s="6"/>
      <c r="K52" s="110"/>
      <c r="L52" s="111"/>
      <c r="M52" s="110"/>
      <c r="O52" s="110"/>
    </row>
    <row r="53" spans="2:15" ht="12" customHeight="1">
      <c r="B53" s="59"/>
      <c r="C53" s="104"/>
      <c r="D53" s="105"/>
      <c r="E53" s="59"/>
      <c r="F53" s="58"/>
      <c r="G53" s="58"/>
      <c r="I53" s="119"/>
      <c r="J53" s="6"/>
      <c r="K53" s="119"/>
      <c r="L53" s="111"/>
      <c r="M53" s="119"/>
      <c r="N53" s="120"/>
      <c r="O53" s="121"/>
    </row>
    <row r="54" spans="2:15" ht="12" customHeight="1">
      <c r="B54" s="67"/>
      <c r="C54" s="125"/>
      <c r="D54" s="59"/>
      <c r="E54" s="58"/>
      <c r="F54" s="57"/>
      <c r="G54" s="58"/>
      <c r="I54" s="110"/>
      <c r="J54" s="6"/>
      <c r="K54" s="110"/>
      <c r="L54" s="111"/>
      <c r="M54" s="110"/>
      <c r="O54" s="110"/>
    </row>
    <row r="55" spans="2:15" ht="12" customHeight="1">
      <c r="B55" s="67"/>
      <c r="C55" s="125"/>
      <c r="D55" s="59"/>
      <c r="E55" s="58"/>
      <c r="F55" s="57"/>
      <c r="G55" s="58"/>
      <c r="I55" s="110"/>
      <c r="J55" s="6"/>
      <c r="K55" s="110"/>
      <c r="L55" s="111"/>
      <c r="M55" s="110"/>
      <c r="O55" s="110"/>
    </row>
    <row r="56" spans="2:15" ht="12" customHeight="1" thickBot="1">
      <c r="B56" s="59"/>
      <c r="C56" s="122"/>
      <c r="D56" s="123"/>
      <c r="E56" s="124"/>
      <c r="F56" s="67"/>
      <c r="G56" s="109"/>
      <c r="H56" s="79"/>
      <c r="I56" s="126"/>
      <c r="J56" s="79"/>
      <c r="K56" s="126"/>
      <c r="L56" s="127"/>
      <c r="M56" s="126"/>
      <c r="N56" s="79"/>
      <c r="O56" s="126"/>
    </row>
    <row r="57" spans="2:15" s="5" customFormat="1" ht="12" customHeight="1" thickBot="1">
      <c r="B57" s="128">
        <v>1200</v>
      </c>
      <c r="C57" s="464" t="s">
        <v>84</v>
      </c>
      <c r="D57" s="465"/>
      <c r="E57" s="465"/>
      <c r="F57" s="466"/>
      <c r="G57" s="76"/>
      <c r="H57" s="28"/>
      <c r="I57" s="28">
        <f>SUM(I23:I56)</f>
        <v>0</v>
      </c>
      <c r="J57" s="26"/>
      <c r="K57" s="27">
        <f>SUM(K23:K56)</f>
        <v>0</v>
      </c>
      <c r="L57" s="28"/>
      <c r="M57" s="28">
        <f>SUM(M23:M56)</f>
        <v>0</v>
      </c>
      <c r="N57" s="26"/>
      <c r="O57" s="27">
        <f>SUM(O23:O56)</f>
        <v>0</v>
      </c>
    </row>
    <row r="108" spans="7:7" ht="12" customHeight="1">
      <c r="G108" s="130"/>
    </row>
  </sheetData>
  <mergeCells count="1">
    <mergeCell ref="C57:F57"/>
  </mergeCells>
  <phoneticPr fontId="0" type="noConversion"/>
  <printOptions horizontalCentered="1"/>
  <pageMargins left="0.59055118110236227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02FDD-3FA7-410F-A8AE-0FBDE41D0A9C}">
  <dimension ref="B1:G57"/>
  <sheetViews>
    <sheetView view="pageBreakPreview" zoomScaleNormal="100" zoomScaleSheetLayoutView="100" workbookViewId="0">
      <selection activeCell="L16" sqref="L16"/>
    </sheetView>
  </sheetViews>
  <sheetFormatPr defaultColWidth="8.6640625" defaultRowHeight="12" customHeight="1"/>
  <cols>
    <col min="1" max="1" width="3.6640625" style="6" customWidth="1"/>
    <col min="2" max="2" width="7.6640625" style="6" customWidth="1"/>
    <col min="3" max="3" width="40.6640625" style="6" customWidth="1"/>
    <col min="4" max="5" width="7.6640625" style="6" customWidth="1"/>
    <col min="6" max="6" width="8.5546875" style="175" bestFit="1" customWidth="1"/>
    <col min="7" max="7" width="10.6640625" style="6" customWidth="1"/>
    <col min="8" max="16384" width="8.6640625" style="6"/>
  </cols>
  <sheetData>
    <row r="1" spans="2:7" ht="12" customHeight="1">
      <c r="B1" s="132" t="s">
        <v>161</v>
      </c>
      <c r="D1" s="96"/>
      <c r="E1" s="96"/>
      <c r="F1" s="162"/>
      <c r="G1" s="96"/>
    </row>
    <row r="2" spans="2:7" ht="12" customHeight="1">
      <c r="B2" s="176" t="s">
        <v>408</v>
      </c>
      <c r="C2" s="96"/>
      <c r="D2" s="96"/>
      <c r="E2" s="96"/>
      <c r="F2" s="162"/>
      <c r="G2" s="96"/>
    </row>
    <row r="3" spans="2:7" ht="12" customHeight="1">
      <c r="B3" s="176" t="s">
        <v>22</v>
      </c>
      <c r="D3" s="23"/>
      <c r="E3" s="96"/>
      <c r="F3" s="162"/>
      <c r="G3" s="96"/>
    </row>
    <row r="4" spans="2:7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</row>
    <row r="5" spans="2:7" ht="12" customHeight="1">
      <c r="B5" s="135"/>
      <c r="C5" s="135"/>
      <c r="D5" s="134"/>
      <c r="E5" s="134"/>
      <c r="F5" s="166"/>
      <c r="G5" s="136"/>
    </row>
    <row r="6" spans="2:7" ht="12" customHeight="1">
      <c r="B6" s="167" t="s">
        <v>409</v>
      </c>
      <c r="C6" s="154" t="s">
        <v>410</v>
      </c>
      <c r="D6" s="123"/>
      <c r="E6" s="67"/>
      <c r="F6" s="123"/>
      <c r="G6" s="108"/>
    </row>
    <row r="7" spans="2:7" ht="12" customHeight="1">
      <c r="B7" s="168"/>
      <c r="C7" s="154" t="s">
        <v>411</v>
      </c>
      <c r="D7" s="123"/>
      <c r="E7" s="67"/>
      <c r="F7" s="123"/>
      <c r="G7" s="108"/>
    </row>
    <row r="8" spans="2:7" ht="12" customHeight="1">
      <c r="B8" s="59"/>
      <c r="C8" s="169"/>
      <c r="D8" s="123"/>
      <c r="E8" s="67"/>
      <c r="F8" s="123"/>
      <c r="G8" s="108"/>
    </row>
    <row r="9" spans="2:7" ht="12" customHeight="1">
      <c r="B9" s="59" t="s">
        <v>412</v>
      </c>
      <c r="C9" s="169" t="s">
        <v>413</v>
      </c>
      <c r="D9" s="123"/>
      <c r="E9" s="67"/>
      <c r="F9" s="123"/>
      <c r="G9" s="108"/>
    </row>
    <row r="10" spans="2:7" ht="12" customHeight="1">
      <c r="B10" s="68"/>
      <c r="C10" s="169" t="s">
        <v>414</v>
      </c>
      <c r="D10" s="123" t="s">
        <v>401</v>
      </c>
      <c r="E10" s="171">
        <v>0</v>
      </c>
      <c r="F10" s="58"/>
      <c r="G10" s="58"/>
    </row>
    <row r="11" spans="2:7" ht="12" customHeight="1">
      <c r="B11" s="68"/>
      <c r="C11" s="169"/>
      <c r="D11" s="123"/>
      <c r="E11" s="171"/>
      <c r="F11" s="108"/>
      <c r="G11" s="108"/>
    </row>
    <row r="12" spans="2:7" ht="12" customHeight="1">
      <c r="B12" s="68"/>
      <c r="C12" s="169" t="s">
        <v>415</v>
      </c>
      <c r="D12" s="123" t="s">
        <v>401</v>
      </c>
      <c r="E12" s="171">
        <v>3</v>
      </c>
      <c r="F12" s="58"/>
      <c r="G12" s="58"/>
    </row>
    <row r="13" spans="2:7" ht="12" customHeight="1">
      <c r="B13" s="59"/>
      <c r="C13" s="146"/>
      <c r="D13" s="123"/>
      <c r="E13" s="67"/>
      <c r="F13" s="123"/>
      <c r="G13" s="108"/>
    </row>
    <row r="14" spans="2:7" ht="12" customHeight="1">
      <c r="B14" s="59" t="s">
        <v>416</v>
      </c>
      <c r="C14" s="146" t="s">
        <v>417</v>
      </c>
      <c r="D14" s="123" t="s">
        <v>401</v>
      </c>
      <c r="E14" s="171">
        <v>3</v>
      </c>
      <c r="F14" s="58"/>
      <c r="G14" s="58"/>
    </row>
    <row r="15" spans="2:7" ht="12" customHeight="1">
      <c r="B15" s="68"/>
      <c r="C15" s="172"/>
      <c r="D15" s="68"/>
      <c r="E15" s="147"/>
      <c r="F15" s="108"/>
      <c r="G15" s="173"/>
    </row>
    <row r="16" spans="2:7" ht="12" customHeight="1">
      <c r="B16" s="59"/>
      <c r="C16" s="146"/>
      <c r="D16" s="123"/>
      <c r="E16" s="147"/>
      <c r="F16" s="108"/>
      <c r="G16" s="173"/>
    </row>
    <row r="17" spans="2:7" ht="12" customHeight="1">
      <c r="B17" s="59"/>
      <c r="C17" s="146"/>
      <c r="D17" s="123"/>
      <c r="E17" s="147"/>
      <c r="F17" s="108"/>
      <c r="G17" s="173"/>
    </row>
    <row r="18" spans="2:7" ht="12" customHeight="1">
      <c r="B18" s="59"/>
      <c r="C18" s="146"/>
      <c r="D18" s="123"/>
      <c r="E18" s="67"/>
      <c r="F18" s="108"/>
      <c r="G18" s="173"/>
    </row>
    <row r="19" spans="2:7" ht="12" customHeight="1">
      <c r="B19" s="59"/>
      <c r="C19" s="146"/>
      <c r="D19" s="123"/>
      <c r="E19" s="147"/>
      <c r="F19" s="108"/>
      <c r="G19" s="173"/>
    </row>
    <row r="20" spans="2:7" ht="12" customHeight="1">
      <c r="B20" s="59"/>
      <c r="C20" s="146"/>
      <c r="D20" s="123"/>
      <c r="E20" s="67"/>
      <c r="F20" s="108"/>
      <c r="G20" s="173"/>
    </row>
    <row r="21" spans="2:7" ht="12" customHeight="1">
      <c r="B21" s="68"/>
      <c r="C21" s="172"/>
      <c r="D21" s="59"/>
      <c r="E21" s="67"/>
      <c r="F21" s="108"/>
      <c r="G21" s="173"/>
    </row>
    <row r="22" spans="2:7" ht="12" customHeight="1">
      <c r="B22" s="59"/>
      <c r="C22" s="146"/>
      <c r="D22" s="123"/>
      <c r="E22" s="67"/>
      <c r="F22" s="108"/>
      <c r="G22" s="173"/>
    </row>
    <row r="23" spans="2:7" ht="12" customHeight="1">
      <c r="B23" s="59"/>
      <c r="C23" s="146"/>
      <c r="D23" s="123"/>
      <c r="E23" s="67"/>
      <c r="F23" s="123"/>
      <c r="G23" s="173"/>
    </row>
    <row r="24" spans="2:7" ht="12" customHeight="1">
      <c r="B24" s="59"/>
      <c r="C24" s="146"/>
      <c r="D24" s="123"/>
      <c r="E24" s="147"/>
      <c r="F24" s="123"/>
      <c r="G24" s="173"/>
    </row>
    <row r="25" spans="2:7" ht="12" customHeight="1">
      <c r="B25" s="59"/>
      <c r="C25" s="146"/>
      <c r="D25" s="123"/>
      <c r="E25" s="147"/>
      <c r="F25" s="123"/>
      <c r="G25" s="108"/>
    </row>
    <row r="26" spans="2:7" ht="12" customHeight="1">
      <c r="B26" s="59"/>
      <c r="C26" s="146"/>
      <c r="D26" s="123"/>
      <c r="E26" s="147"/>
      <c r="F26" s="123"/>
      <c r="G26" s="108"/>
    </row>
    <row r="27" spans="2:7" ht="12" customHeight="1">
      <c r="B27" s="59"/>
      <c r="C27" s="146"/>
      <c r="D27" s="123"/>
      <c r="E27" s="147"/>
      <c r="F27" s="123"/>
      <c r="G27" s="108"/>
    </row>
    <row r="28" spans="2:7" ht="12" customHeight="1">
      <c r="B28" s="59"/>
      <c r="C28" s="146"/>
      <c r="D28" s="123"/>
      <c r="E28" s="147"/>
      <c r="F28" s="123"/>
      <c r="G28" s="108"/>
    </row>
    <row r="29" spans="2:7" ht="12" customHeight="1">
      <c r="B29" s="59"/>
      <c r="C29" s="146"/>
      <c r="D29" s="123"/>
      <c r="E29" s="147"/>
      <c r="F29" s="123"/>
      <c r="G29" s="108"/>
    </row>
    <row r="30" spans="2:7" ht="12" customHeight="1">
      <c r="B30" s="59"/>
      <c r="C30" s="146"/>
      <c r="D30" s="123"/>
      <c r="E30" s="147"/>
      <c r="F30" s="123"/>
      <c r="G30" s="108"/>
    </row>
    <row r="31" spans="2:7" ht="12" customHeight="1">
      <c r="B31" s="59"/>
      <c r="C31" s="146"/>
      <c r="D31" s="123"/>
      <c r="E31" s="147"/>
      <c r="F31" s="123"/>
      <c r="G31" s="108"/>
    </row>
    <row r="32" spans="2:7" ht="12" customHeight="1">
      <c r="B32" s="59"/>
      <c r="C32" s="146"/>
      <c r="D32" s="123"/>
      <c r="E32" s="147"/>
      <c r="F32" s="123"/>
      <c r="G32" s="108"/>
    </row>
    <row r="33" spans="2:7" ht="12" customHeight="1">
      <c r="B33" s="59"/>
      <c r="C33" s="146"/>
      <c r="D33" s="123"/>
      <c r="E33" s="147"/>
      <c r="F33" s="123"/>
      <c r="G33" s="108"/>
    </row>
    <row r="34" spans="2:7" ht="12" customHeight="1">
      <c r="B34" s="59"/>
      <c r="C34" s="146"/>
      <c r="D34" s="123"/>
      <c r="E34" s="147"/>
      <c r="F34" s="123"/>
      <c r="G34" s="108"/>
    </row>
    <row r="35" spans="2:7" ht="12" customHeight="1">
      <c r="B35" s="59"/>
      <c r="C35" s="146"/>
      <c r="D35" s="123"/>
      <c r="E35" s="147"/>
      <c r="F35" s="123"/>
      <c r="G35" s="108"/>
    </row>
    <row r="36" spans="2:7" ht="12" customHeight="1">
      <c r="B36" s="59"/>
      <c r="C36" s="146"/>
      <c r="D36" s="123"/>
      <c r="E36" s="147"/>
      <c r="F36" s="123"/>
      <c r="G36" s="108"/>
    </row>
    <row r="37" spans="2:7" ht="12" customHeight="1">
      <c r="B37" s="59"/>
      <c r="C37" s="146"/>
      <c r="D37" s="123"/>
      <c r="E37" s="147"/>
      <c r="F37" s="123"/>
      <c r="G37" s="108"/>
    </row>
    <row r="38" spans="2:7" ht="12" customHeight="1">
      <c r="B38" s="59"/>
      <c r="C38" s="146"/>
      <c r="D38" s="123"/>
      <c r="E38" s="147"/>
      <c r="F38" s="123"/>
      <c r="G38" s="108"/>
    </row>
    <row r="39" spans="2:7" ht="12" customHeight="1">
      <c r="B39" s="59"/>
      <c r="C39" s="146"/>
      <c r="D39" s="123"/>
      <c r="E39" s="147"/>
      <c r="F39" s="123"/>
      <c r="G39" s="108"/>
    </row>
    <row r="40" spans="2:7" ht="12" customHeight="1">
      <c r="B40" s="59"/>
      <c r="C40" s="146"/>
      <c r="D40" s="123"/>
      <c r="E40" s="147"/>
      <c r="F40" s="123"/>
      <c r="G40" s="108"/>
    </row>
    <row r="41" spans="2:7" ht="12" customHeight="1">
      <c r="B41" s="59"/>
      <c r="C41" s="146"/>
      <c r="D41" s="123"/>
      <c r="E41" s="147"/>
      <c r="F41" s="123"/>
      <c r="G41" s="108"/>
    </row>
    <row r="42" spans="2:7" ht="12" customHeight="1">
      <c r="B42" s="59"/>
      <c r="C42" s="146"/>
      <c r="D42" s="123"/>
      <c r="E42" s="147"/>
      <c r="F42" s="123"/>
      <c r="G42" s="108"/>
    </row>
    <row r="43" spans="2:7" ht="12" customHeight="1">
      <c r="B43" s="59"/>
      <c r="C43" s="146"/>
      <c r="D43" s="123"/>
      <c r="E43" s="147"/>
      <c r="F43" s="123"/>
      <c r="G43" s="108"/>
    </row>
    <row r="44" spans="2:7" ht="12" customHeight="1">
      <c r="B44" s="59"/>
      <c r="C44" s="146"/>
      <c r="D44" s="123"/>
      <c r="E44" s="147"/>
      <c r="F44" s="123"/>
      <c r="G44" s="108"/>
    </row>
    <row r="45" spans="2:7" ht="12" customHeight="1">
      <c r="B45" s="59"/>
      <c r="C45" s="146"/>
      <c r="D45" s="123"/>
      <c r="E45" s="147"/>
      <c r="F45" s="123"/>
      <c r="G45" s="108"/>
    </row>
    <row r="46" spans="2:7" ht="12" customHeight="1">
      <c r="B46" s="59"/>
      <c r="C46" s="146"/>
      <c r="D46" s="123"/>
      <c r="E46" s="147"/>
      <c r="F46" s="123"/>
      <c r="G46" s="108"/>
    </row>
    <row r="47" spans="2:7" ht="12" customHeight="1">
      <c r="B47" s="59"/>
      <c r="C47" s="146"/>
      <c r="D47" s="123"/>
      <c r="E47" s="147"/>
      <c r="F47" s="123"/>
      <c r="G47" s="108"/>
    </row>
    <row r="48" spans="2:7" ht="12" customHeight="1">
      <c r="B48" s="59"/>
      <c r="C48" s="146"/>
      <c r="D48" s="123"/>
      <c r="E48" s="147"/>
      <c r="F48" s="123"/>
      <c r="G48" s="108"/>
    </row>
    <row r="49" spans="2:7" ht="12" customHeight="1">
      <c r="B49" s="59"/>
      <c r="C49" s="146"/>
      <c r="D49" s="123"/>
      <c r="E49" s="147"/>
      <c r="F49" s="123"/>
      <c r="G49" s="108"/>
    </row>
    <row r="50" spans="2:7" ht="12" customHeight="1">
      <c r="B50" s="59"/>
      <c r="C50" s="146"/>
      <c r="D50" s="123"/>
      <c r="E50" s="147"/>
      <c r="F50" s="123"/>
      <c r="G50" s="108"/>
    </row>
    <row r="51" spans="2:7" ht="12" customHeight="1">
      <c r="B51" s="59"/>
      <c r="C51" s="146"/>
      <c r="D51" s="123"/>
      <c r="E51" s="147"/>
      <c r="F51" s="123"/>
      <c r="G51" s="108"/>
    </row>
    <row r="52" spans="2:7" ht="12" customHeight="1">
      <c r="B52" s="59"/>
      <c r="C52" s="146"/>
      <c r="D52" s="123"/>
      <c r="E52" s="147"/>
      <c r="F52" s="123"/>
      <c r="G52" s="108"/>
    </row>
    <row r="53" spans="2:7" ht="12" customHeight="1">
      <c r="B53" s="59"/>
      <c r="C53" s="146"/>
      <c r="D53" s="123"/>
      <c r="E53" s="147"/>
      <c r="F53" s="123"/>
      <c r="G53" s="108"/>
    </row>
    <row r="54" spans="2:7" ht="12" customHeight="1">
      <c r="B54" s="59"/>
      <c r="C54" s="146"/>
      <c r="D54" s="123"/>
      <c r="E54" s="147"/>
      <c r="F54" s="123"/>
      <c r="G54" s="108"/>
    </row>
    <row r="55" spans="2:7" ht="12" customHeight="1">
      <c r="B55" s="59"/>
      <c r="C55" s="146"/>
      <c r="D55" s="123"/>
      <c r="E55" s="147"/>
      <c r="F55" s="123"/>
      <c r="G55" s="108"/>
    </row>
    <row r="56" spans="2:7" ht="12" customHeight="1">
      <c r="B56" s="59"/>
      <c r="C56" s="146"/>
      <c r="D56" s="123"/>
      <c r="E56" s="147"/>
      <c r="F56" s="123"/>
      <c r="G56" s="108"/>
    </row>
    <row r="57" spans="2:7" s="5" customFormat="1" ht="12" customHeight="1">
      <c r="B57" s="128">
        <v>5900</v>
      </c>
      <c r="C57" s="470" t="s">
        <v>84</v>
      </c>
      <c r="D57" s="470"/>
      <c r="E57" s="470"/>
      <c r="F57" s="470"/>
      <c r="G57" s="76"/>
    </row>
  </sheetData>
  <mergeCells count="1">
    <mergeCell ref="C57:F57"/>
  </mergeCells>
  <printOptions horizontalCentered="1"/>
  <pageMargins left="0.31496062992125984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/>
  <dimension ref="B1:G57"/>
  <sheetViews>
    <sheetView view="pageBreakPreview" zoomScaleNormal="100" zoomScaleSheetLayoutView="100" workbookViewId="0">
      <selection activeCell="C25" sqref="C25"/>
    </sheetView>
  </sheetViews>
  <sheetFormatPr defaultColWidth="9.109375" defaultRowHeight="12" customHeight="1"/>
  <cols>
    <col min="1" max="1" width="3.6640625" style="6" customWidth="1"/>
    <col min="2" max="2" width="7.6640625" style="6" customWidth="1"/>
    <col min="3" max="3" width="40.6640625" style="150" customWidth="1"/>
    <col min="4" max="4" width="7.6640625" style="6" customWidth="1"/>
    <col min="5" max="5" width="9.6640625" style="6" customWidth="1"/>
    <col min="6" max="6" width="9.6640625" style="151" customWidth="1"/>
    <col min="7" max="7" width="10.6640625" style="23" customWidth="1"/>
    <col min="8" max="16384" width="9.109375" style="6"/>
  </cols>
  <sheetData>
    <row r="1" spans="2:7" ht="12" customHeight="1">
      <c r="B1" s="132" t="s">
        <v>161</v>
      </c>
      <c r="C1" s="78"/>
      <c r="D1" s="133"/>
      <c r="E1" s="96"/>
      <c r="F1" s="96"/>
      <c r="G1" s="96"/>
    </row>
    <row r="2" spans="2:7" ht="12" customHeight="1">
      <c r="B2" s="483" t="s">
        <v>418</v>
      </c>
      <c r="C2" s="483"/>
      <c r="D2" s="133"/>
      <c r="E2" s="96"/>
      <c r="F2" s="96"/>
      <c r="G2" s="96"/>
    </row>
    <row r="3" spans="2:7" ht="12" customHeight="1">
      <c r="B3" s="482" t="s">
        <v>23</v>
      </c>
      <c r="C3" s="482"/>
      <c r="D3" s="482"/>
      <c r="E3" s="96"/>
      <c r="F3" s="96"/>
      <c r="G3" s="96"/>
    </row>
    <row r="4" spans="2:7" s="5" customFormat="1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</row>
    <row r="5" spans="2:7" ht="12" customHeight="1">
      <c r="B5" s="134"/>
      <c r="C5" s="135"/>
      <c r="D5" s="134"/>
      <c r="E5" s="134"/>
      <c r="F5" s="136"/>
      <c r="G5" s="136"/>
    </row>
    <row r="6" spans="2:7" ht="12" customHeight="1">
      <c r="B6" s="139">
        <v>8100</v>
      </c>
      <c r="C6" s="140" t="s">
        <v>23</v>
      </c>
      <c r="D6" s="141"/>
      <c r="E6" s="141"/>
      <c r="F6" s="142"/>
      <c r="G6" s="142"/>
    </row>
    <row r="7" spans="2:7" ht="12" customHeight="1">
      <c r="B7" s="139"/>
      <c r="C7" s="144"/>
      <c r="D7" s="139"/>
      <c r="E7" s="139"/>
      <c r="F7" s="142"/>
      <c r="G7" s="142"/>
    </row>
    <row r="8" spans="2:7" ht="12" customHeight="1">
      <c r="B8" s="145" t="s">
        <v>419</v>
      </c>
      <c r="C8" s="146" t="s">
        <v>420</v>
      </c>
      <c r="D8" s="123"/>
      <c r="E8" s="123"/>
      <c r="F8" s="147"/>
      <c r="G8" s="108"/>
    </row>
    <row r="9" spans="2:7" ht="12" customHeight="1">
      <c r="B9" s="145"/>
      <c r="C9" s="146" t="s">
        <v>421</v>
      </c>
      <c r="D9" s="123"/>
      <c r="E9" s="123"/>
      <c r="F9" s="147"/>
      <c r="G9" s="108"/>
    </row>
    <row r="10" spans="2:7" ht="12" customHeight="1">
      <c r="B10" s="145"/>
      <c r="C10" s="146"/>
      <c r="D10" s="123"/>
      <c r="E10" s="123"/>
      <c r="F10" s="147"/>
      <c r="G10" s="108"/>
    </row>
    <row r="11" spans="2:7" ht="12" customHeight="1">
      <c r="B11" s="145"/>
      <c r="C11" s="146" t="s">
        <v>326</v>
      </c>
      <c r="D11" s="123" t="s">
        <v>422</v>
      </c>
      <c r="E11" s="123">
        <v>1</v>
      </c>
      <c r="F11" s="58">
        <v>25000</v>
      </c>
      <c r="G11" s="58">
        <f>E11*F11</f>
        <v>25000</v>
      </c>
    </row>
    <row r="12" spans="2:7" ht="12" customHeight="1">
      <c r="B12" s="145"/>
      <c r="C12" s="146"/>
      <c r="D12" s="123"/>
      <c r="E12" s="123"/>
      <c r="F12" s="147"/>
      <c r="G12" s="108"/>
    </row>
    <row r="13" spans="2:7" ht="12" customHeight="1">
      <c r="B13" s="145"/>
      <c r="C13" s="146" t="s">
        <v>423</v>
      </c>
      <c r="D13" s="123"/>
      <c r="E13" s="123"/>
      <c r="F13" s="147"/>
      <c r="G13" s="108"/>
    </row>
    <row r="14" spans="2:7" ht="12" customHeight="1">
      <c r="B14" s="145"/>
      <c r="C14" s="146" t="s">
        <v>424</v>
      </c>
      <c r="D14" s="123" t="s">
        <v>54</v>
      </c>
      <c r="E14" s="58">
        <f>G11</f>
        <v>25000</v>
      </c>
      <c r="F14" s="57"/>
      <c r="G14" s="108"/>
    </row>
    <row r="15" spans="2:7" ht="12" customHeight="1">
      <c r="B15" s="145"/>
      <c r="C15" s="146"/>
      <c r="D15" s="123"/>
      <c r="E15" s="123"/>
      <c r="F15" s="147"/>
      <c r="G15" s="108"/>
    </row>
    <row r="16" spans="2:7" ht="12" customHeight="1">
      <c r="B16" s="145"/>
      <c r="C16" s="146"/>
      <c r="D16" s="123"/>
      <c r="E16" s="123"/>
      <c r="F16" s="147"/>
      <c r="G16" s="108"/>
    </row>
    <row r="17" spans="2:7" ht="12" customHeight="1">
      <c r="B17" s="145"/>
      <c r="C17" s="146"/>
      <c r="D17" s="123"/>
      <c r="E17" s="123"/>
      <c r="F17" s="147"/>
      <c r="G17" s="108"/>
    </row>
    <row r="18" spans="2:7" ht="12" customHeight="1">
      <c r="B18" s="145"/>
      <c r="C18" s="146"/>
      <c r="D18" s="123"/>
      <c r="E18" s="123"/>
      <c r="F18" s="147"/>
      <c r="G18" s="108"/>
    </row>
    <row r="19" spans="2:7" ht="12" customHeight="1">
      <c r="B19" s="145"/>
      <c r="C19" s="146"/>
      <c r="D19" s="123"/>
      <c r="E19" s="123"/>
      <c r="F19" s="147"/>
      <c r="G19" s="108"/>
    </row>
    <row r="20" spans="2:7" ht="12" customHeight="1">
      <c r="B20" s="145"/>
      <c r="C20" s="146"/>
      <c r="D20" s="123"/>
      <c r="E20" s="123"/>
      <c r="F20" s="147"/>
      <c r="G20" s="108"/>
    </row>
    <row r="21" spans="2:7" ht="12" customHeight="1">
      <c r="B21" s="145"/>
      <c r="C21" s="146"/>
      <c r="D21" s="123"/>
      <c r="E21" s="123"/>
      <c r="F21" s="147"/>
      <c r="G21" s="108"/>
    </row>
    <row r="22" spans="2:7" ht="12" customHeight="1">
      <c r="B22" s="145"/>
      <c r="C22" s="146"/>
      <c r="D22" s="123"/>
      <c r="E22" s="123"/>
      <c r="F22" s="147"/>
      <c r="G22" s="108"/>
    </row>
    <row r="23" spans="2:7" ht="12" customHeight="1">
      <c r="B23" s="145"/>
      <c r="C23" s="146"/>
      <c r="D23" s="123"/>
      <c r="E23" s="123"/>
      <c r="F23" s="147"/>
      <c r="G23" s="108"/>
    </row>
    <row r="24" spans="2:7" ht="12" customHeight="1">
      <c r="B24" s="145"/>
      <c r="C24" s="146"/>
      <c r="D24" s="123"/>
      <c r="E24" s="123"/>
      <c r="F24" s="147"/>
      <c r="G24" s="108"/>
    </row>
    <row r="25" spans="2:7" ht="12" customHeight="1">
      <c r="B25" s="145"/>
      <c r="C25" s="146"/>
      <c r="D25" s="123"/>
      <c r="E25" s="123"/>
      <c r="F25" s="147"/>
      <c r="G25" s="108"/>
    </row>
    <row r="26" spans="2:7" ht="12" customHeight="1">
      <c r="B26" s="145"/>
      <c r="C26" s="146"/>
      <c r="D26" s="123"/>
      <c r="E26" s="123"/>
      <c r="F26" s="147"/>
      <c r="G26" s="108"/>
    </row>
    <row r="27" spans="2:7" ht="12" customHeight="1">
      <c r="B27" s="145"/>
      <c r="C27" s="146"/>
      <c r="D27" s="123"/>
      <c r="E27" s="123"/>
      <c r="F27" s="147"/>
      <c r="G27" s="108"/>
    </row>
    <row r="28" spans="2:7" ht="12" customHeight="1">
      <c r="B28" s="145"/>
      <c r="C28" s="146"/>
      <c r="D28" s="123"/>
      <c r="E28" s="123"/>
      <c r="F28" s="147"/>
      <c r="G28" s="108"/>
    </row>
    <row r="29" spans="2:7" ht="12" customHeight="1">
      <c r="B29" s="145"/>
      <c r="C29" s="146"/>
      <c r="D29" s="123"/>
      <c r="E29" s="123"/>
      <c r="F29" s="147"/>
      <c r="G29" s="108"/>
    </row>
    <row r="30" spans="2:7" ht="12" customHeight="1">
      <c r="B30" s="145"/>
      <c r="C30" s="146"/>
      <c r="D30" s="123"/>
      <c r="E30" s="123"/>
      <c r="F30" s="147"/>
      <c r="G30" s="108"/>
    </row>
    <row r="31" spans="2:7" ht="12" customHeight="1">
      <c r="B31" s="145"/>
      <c r="C31" s="146"/>
      <c r="D31" s="123"/>
      <c r="E31" s="123"/>
      <c r="F31" s="147"/>
      <c r="G31" s="108"/>
    </row>
    <row r="32" spans="2:7" ht="12" customHeight="1">
      <c r="B32" s="145"/>
      <c r="C32" s="146"/>
      <c r="D32" s="123"/>
      <c r="E32" s="123"/>
      <c r="F32" s="147"/>
      <c r="G32" s="108"/>
    </row>
    <row r="33" spans="2:7" ht="12" customHeight="1">
      <c r="B33" s="145"/>
      <c r="C33" s="146"/>
      <c r="D33" s="123"/>
      <c r="E33" s="123"/>
      <c r="F33" s="147"/>
      <c r="G33" s="108"/>
    </row>
    <row r="34" spans="2:7" ht="12" customHeight="1">
      <c r="B34" s="145"/>
      <c r="C34" s="146"/>
      <c r="D34" s="123"/>
      <c r="E34" s="123"/>
      <c r="F34" s="147"/>
      <c r="G34" s="108"/>
    </row>
    <row r="35" spans="2:7" ht="12" customHeight="1">
      <c r="B35" s="145"/>
      <c r="C35" s="146"/>
      <c r="D35" s="123"/>
      <c r="E35" s="123"/>
      <c r="F35" s="147"/>
      <c r="G35" s="108"/>
    </row>
    <row r="36" spans="2:7" ht="12" customHeight="1">
      <c r="B36" s="145"/>
      <c r="C36" s="146"/>
      <c r="D36" s="123"/>
      <c r="E36" s="123"/>
      <c r="F36" s="147"/>
      <c r="G36" s="108"/>
    </row>
    <row r="37" spans="2:7" ht="12" customHeight="1">
      <c r="B37" s="145"/>
      <c r="C37" s="146"/>
      <c r="D37" s="123"/>
      <c r="E37" s="123"/>
      <c r="F37" s="147"/>
      <c r="G37" s="108"/>
    </row>
    <row r="38" spans="2:7" ht="12" customHeight="1">
      <c r="B38" s="145"/>
      <c r="C38" s="146"/>
      <c r="D38" s="123"/>
      <c r="E38" s="123"/>
      <c r="F38" s="147"/>
      <c r="G38" s="108"/>
    </row>
    <row r="39" spans="2:7" ht="12" customHeight="1">
      <c r="B39" s="145"/>
      <c r="C39" s="146"/>
      <c r="D39" s="123"/>
      <c r="E39" s="123"/>
      <c r="F39" s="147"/>
      <c r="G39" s="108"/>
    </row>
    <row r="40" spans="2:7" ht="12" customHeight="1">
      <c r="B40" s="145"/>
      <c r="C40" s="146"/>
      <c r="D40" s="123"/>
      <c r="E40" s="123"/>
      <c r="F40" s="147"/>
      <c r="G40" s="108"/>
    </row>
    <row r="41" spans="2:7" ht="12" customHeight="1">
      <c r="B41" s="145"/>
      <c r="C41" s="146"/>
      <c r="D41" s="123"/>
      <c r="E41" s="123"/>
      <c r="F41" s="147"/>
      <c r="G41" s="108"/>
    </row>
    <row r="42" spans="2:7" ht="12" customHeight="1">
      <c r="B42" s="145"/>
      <c r="C42" s="146"/>
      <c r="D42" s="123"/>
      <c r="E42" s="123"/>
      <c r="F42" s="147"/>
      <c r="G42" s="108"/>
    </row>
    <row r="43" spans="2:7" ht="12" customHeight="1">
      <c r="B43" s="145"/>
      <c r="C43" s="146"/>
      <c r="D43" s="123"/>
      <c r="E43" s="123"/>
      <c r="F43" s="147"/>
      <c r="G43" s="108"/>
    </row>
    <row r="44" spans="2:7" ht="12" customHeight="1">
      <c r="B44" s="145"/>
      <c r="C44" s="146"/>
      <c r="D44" s="123"/>
      <c r="E44" s="123"/>
      <c r="F44" s="147"/>
      <c r="G44" s="108"/>
    </row>
    <row r="45" spans="2:7" ht="12" customHeight="1">
      <c r="B45" s="145"/>
      <c r="C45" s="146"/>
      <c r="D45" s="123"/>
      <c r="E45" s="123"/>
      <c r="F45" s="147"/>
      <c r="G45" s="108"/>
    </row>
    <row r="46" spans="2:7" ht="12" customHeight="1">
      <c r="B46" s="145"/>
      <c r="C46" s="146"/>
      <c r="D46" s="123"/>
      <c r="E46" s="123"/>
      <c r="F46" s="147"/>
      <c r="G46" s="108"/>
    </row>
    <row r="47" spans="2:7" ht="12" customHeight="1">
      <c r="B47" s="145"/>
      <c r="C47" s="146"/>
      <c r="D47" s="123"/>
      <c r="E47" s="123"/>
      <c r="F47" s="147"/>
      <c r="G47" s="108"/>
    </row>
    <row r="48" spans="2:7" ht="12" customHeight="1">
      <c r="B48" s="145"/>
      <c r="C48" s="146"/>
      <c r="D48" s="123"/>
      <c r="E48" s="123"/>
      <c r="F48" s="147"/>
      <c r="G48" s="108"/>
    </row>
    <row r="49" spans="2:7" ht="12" customHeight="1">
      <c r="B49" s="145"/>
      <c r="C49" s="146"/>
      <c r="D49" s="123"/>
      <c r="E49" s="123"/>
      <c r="F49" s="147"/>
      <c r="G49" s="108"/>
    </row>
    <row r="50" spans="2:7" ht="12" customHeight="1">
      <c r="B50" s="145"/>
      <c r="C50" s="146"/>
      <c r="D50" s="123"/>
      <c r="E50" s="123"/>
      <c r="F50" s="147"/>
      <c r="G50" s="108"/>
    </row>
    <row r="51" spans="2:7" ht="12" customHeight="1">
      <c r="B51" s="145"/>
      <c r="C51" s="146"/>
      <c r="D51" s="123"/>
      <c r="E51" s="123"/>
      <c r="F51" s="147"/>
      <c r="G51" s="108"/>
    </row>
    <row r="52" spans="2:7" ht="12" customHeight="1">
      <c r="B52" s="145"/>
      <c r="C52" s="146"/>
      <c r="D52" s="123"/>
      <c r="E52" s="123"/>
      <c r="F52" s="147"/>
      <c r="G52" s="108"/>
    </row>
    <row r="53" spans="2:7" ht="12" customHeight="1">
      <c r="B53" s="145"/>
      <c r="C53" s="146"/>
      <c r="D53" s="123"/>
      <c r="E53" s="123"/>
      <c r="F53" s="147"/>
      <c r="G53" s="108"/>
    </row>
    <row r="54" spans="2:7" ht="12" customHeight="1">
      <c r="B54" s="145"/>
      <c r="C54" s="146"/>
      <c r="D54" s="123"/>
      <c r="E54" s="123"/>
      <c r="F54" s="147"/>
      <c r="G54" s="108"/>
    </row>
    <row r="55" spans="2:7" ht="12" customHeight="1">
      <c r="B55" s="145"/>
      <c r="C55" s="146"/>
      <c r="D55" s="123"/>
      <c r="E55" s="123"/>
      <c r="F55" s="147"/>
      <c r="G55" s="108"/>
    </row>
    <row r="56" spans="2:7" ht="12" customHeight="1">
      <c r="B56" s="145"/>
      <c r="C56" s="146"/>
      <c r="D56" s="123"/>
      <c r="E56" s="123"/>
      <c r="F56" s="147"/>
      <c r="G56" s="108"/>
    </row>
    <row r="57" spans="2:7" s="5" customFormat="1" ht="12" customHeight="1">
      <c r="B57" s="149" t="s">
        <v>425</v>
      </c>
      <c r="C57" s="470" t="s">
        <v>84</v>
      </c>
      <c r="D57" s="470"/>
      <c r="E57" s="470"/>
      <c r="F57" s="470"/>
      <c r="G57" s="76"/>
    </row>
  </sheetData>
  <mergeCells count="3">
    <mergeCell ref="C57:F57"/>
    <mergeCell ref="B3:D3"/>
    <mergeCell ref="B2:C2"/>
  </mergeCells>
  <phoneticPr fontId="0" type="noConversion"/>
  <printOptions horizontalCentered="1"/>
  <pageMargins left="0.35433070866141736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O57"/>
  <sheetViews>
    <sheetView view="pageBreakPreview" zoomScaleNormal="100" zoomScaleSheetLayoutView="100" workbookViewId="0">
      <selection activeCell="C25" sqref="C25"/>
    </sheetView>
  </sheetViews>
  <sheetFormatPr defaultColWidth="8.6640625" defaultRowHeight="11.4"/>
  <cols>
    <col min="1" max="1" width="3.6640625" style="6" customWidth="1"/>
    <col min="2" max="2" width="7.6640625" style="6" customWidth="1"/>
    <col min="3" max="3" width="40.6640625" style="6" customWidth="1"/>
    <col min="4" max="4" width="7.6640625" style="6" customWidth="1"/>
    <col min="5" max="6" width="9.6640625" style="6" customWidth="1"/>
    <col min="7" max="7" width="11.33203125" style="6" bestFit="1" customWidth="1"/>
    <col min="8" max="8" width="0.33203125" style="6" hidden="1" customWidth="1"/>
    <col min="9" max="9" width="11.6640625" style="6" hidden="1" customWidth="1"/>
    <col min="10" max="10" width="8.6640625" style="6" hidden="1" customWidth="1"/>
    <col min="11" max="11" width="9.88671875" style="6" hidden="1" customWidth="1"/>
    <col min="12" max="12" width="8.6640625" style="6" hidden="1" customWidth="1"/>
    <col min="13" max="13" width="11.33203125" style="6" hidden="1" customWidth="1"/>
    <col min="14" max="14" width="8.6640625" style="6" hidden="1" customWidth="1"/>
    <col min="15" max="15" width="10" style="6" hidden="1" customWidth="1"/>
    <col min="16" max="16" width="3.6640625" style="6" customWidth="1"/>
    <col min="17" max="16384" width="8.6640625" style="6"/>
  </cols>
  <sheetData>
    <row r="1" spans="2:15" ht="12">
      <c r="B1" s="78" t="s">
        <v>30</v>
      </c>
      <c r="D1" s="79"/>
      <c r="E1" s="79"/>
      <c r="F1" s="80"/>
      <c r="G1" s="81"/>
    </row>
    <row r="2" spans="2:15" ht="12">
      <c r="B2" s="132" t="s">
        <v>85</v>
      </c>
      <c r="D2" s="79"/>
      <c r="E2" s="79"/>
      <c r="F2" s="80"/>
      <c r="G2" s="81"/>
    </row>
    <row r="3" spans="2:15" ht="12">
      <c r="B3" s="78" t="s">
        <v>9</v>
      </c>
      <c r="D3" s="79"/>
      <c r="E3" s="79"/>
      <c r="F3" s="80"/>
      <c r="G3" s="81"/>
    </row>
    <row r="4" spans="2:15" ht="22.8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  <c r="H4" s="92" t="s">
        <v>39</v>
      </c>
      <c r="I4" s="441" t="s">
        <v>6</v>
      </c>
      <c r="J4" s="442" t="s">
        <v>39</v>
      </c>
      <c r="K4" s="441" t="s">
        <v>6</v>
      </c>
      <c r="L4" s="443" t="s">
        <v>39</v>
      </c>
      <c r="M4" s="441" t="s">
        <v>6</v>
      </c>
      <c r="N4" s="442" t="s">
        <v>39</v>
      </c>
      <c r="O4" s="441" t="s">
        <v>6</v>
      </c>
    </row>
    <row r="5" spans="2:15" ht="12">
      <c r="B5" s="93"/>
      <c r="C5" s="93"/>
      <c r="D5" s="93"/>
      <c r="E5" s="93"/>
      <c r="F5" s="94"/>
      <c r="G5" s="95"/>
      <c r="H5" s="96"/>
      <c r="I5" s="97"/>
      <c r="J5" s="96"/>
      <c r="K5" s="97"/>
      <c r="L5" s="98"/>
      <c r="M5" s="97"/>
      <c r="N5" s="96"/>
      <c r="O5" s="97"/>
    </row>
    <row r="6" spans="2:15" ht="12">
      <c r="B6" s="99" t="s">
        <v>86</v>
      </c>
      <c r="C6" s="116" t="s">
        <v>87</v>
      </c>
      <c r="D6" s="101"/>
      <c r="E6" s="101"/>
      <c r="F6" s="102"/>
      <c r="G6" s="103"/>
      <c r="H6" s="96"/>
      <c r="I6" s="97"/>
      <c r="J6" s="96"/>
      <c r="K6" s="97"/>
      <c r="L6" s="98"/>
      <c r="M6" s="97"/>
      <c r="N6" s="96"/>
      <c r="O6" s="97"/>
    </row>
    <row r="7" spans="2:15" ht="12">
      <c r="B7" s="99"/>
      <c r="C7" s="419" t="s">
        <v>88</v>
      </c>
      <c r="D7" s="101"/>
      <c r="E7" s="101"/>
      <c r="F7" s="102"/>
      <c r="G7" s="103"/>
      <c r="H7" s="96"/>
      <c r="I7" s="97"/>
      <c r="J7" s="96"/>
      <c r="K7" s="97"/>
      <c r="L7" s="98"/>
      <c r="M7" s="97"/>
      <c r="N7" s="96"/>
      <c r="O7" s="97"/>
    </row>
    <row r="8" spans="2:15" ht="12">
      <c r="B8" s="59"/>
      <c r="C8" s="392"/>
      <c r="D8" s="59"/>
      <c r="E8" s="59"/>
      <c r="F8" s="108"/>
      <c r="G8" s="304"/>
      <c r="I8" s="110"/>
      <c r="K8" s="110"/>
      <c r="L8" s="111"/>
      <c r="M8" s="110"/>
      <c r="O8" s="110"/>
    </row>
    <row r="9" spans="2:15">
      <c r="B9" s="59" t="s">
        <v>89</v>
      </c>
      <c r="C9" s="65" t="s">
        <v>90</v>
      </c>
      <c r="D9" s="59"/>
      <c r="E9" s="59"/>
      <c r="F9" s="108"/>
      <c r="G9" s="108"/>
      <c r="I9" s="110"/>
      <c r="K9" s="110"/>
      <c r="L9" s="111"/>
      <c r="M9" s="110"/>
      <c r="O9" s="110"/>
    </row>
    <row r="10" spans="2:15" ht="12">
      <c r="B10" s="68" t="s">
        <v>32</v>
      </c>
      <c r="C10" s="116" t="s">
        <v>32</v>
      </c>
      <c r="D10" s="123"/>
      <c r="E10" s="123"/>
      <c r="F10" s="108"/>
      <c r="G10" s="108"/>
      <c r="I10" s="110"/>
      <c r="K10" s="110"/>
      <c r="L10" s="111"/>
      <c r="M10" s="110"/>
      <c r="O10" s="110"/>
    </row>
    <row r="11" spans="2:15">
      <c r="B11" s="68"/>
      <c r="C11" s="68" t="s">
        <v>91</v>
      </c>
      <c r="D11" s="123" t="s">
        <v>92</v>
      </c>
      <c r="E11" s="123">
        <v>1</v>
      </c>
      <c r="F11" s="58"/>
      <c r="G11" s="58"/>
      <c r="I11" s="394"/>
      <c r="J11" s="395"/>
      <c r="K11" s="394"/>
      <c r="L11" s="396"/>
      <c r="M11" s="394"/>
      <c r="N11" s="397"/>
      <c r="O11" s="394"/>
    </row>
    <row r="12" spans="2:15">
      <c r="B12" s="68"/>
      <c r="C12" s="68" t="s">
        <v>93</v>
      </c>
      <c r="D12" s="123" t="s">
        <v>92</v>
      </c>
      <c r="E12" s="68"/>
      <c r="F12" s="393"/>
      <c r="G12" s="393"/>
      <c r="I12" s="394"/>
      <c r="J12" s="395"/>
      <c r="K12" s="394"/>
      <c r="L12" s="396"/>
      <c r="M12" s="394"/>
      <c r="N12" s="397"/>
      <c r="O12" s="394"/>
    </row>
    <row r="13" spans="2:15">
      <c r="B13" s="68"/>
      <c r="C13" s="122" t="s">
        <v>94</v>
      </c>
      <c r="D13" s="123" t="s">
        <v>65</v>
      </c>
      <c r="E13" s="123">
        <v>10</v>
      </c>
      <c r="F13" s="58"/>
      <c r="G13" s="58"/>
      <c r="I13" s="394"/>
      <c r="J13" s="395"/>
      <c r="K13" s="394"/>
      <c r="L13" s="396"/>
      <c r="M13" s="394"/>
      <c r="N13" s="397"/>
      <c r="O13" s="394"/>
    </row>
    <row r="14" spans="2:15">
      <c r="B14" s="68"/>
      <c r="C14" s="122"/>
      <c r="D14" s="123"/>
      <c r="E14" s="123"/>
      <c r="F14" s="393"/>
      <c r="G14" s="393"/>
      <c r="I14" s="394"/>
      <c r="J14" s="395"/>
      <c r="K14" s="394"/>
      <c r="L14" s="396"/>
      <c r="M14" s="394"/>
      <c r="N14" s="397"/>
      <c r="O14" s="394"/>
    </row>
    <row r="15" spans="2:15" ht="12">
      <c r="B15" s="68"/>
      <c r="C15" s="398" t="s">
        <v>95</v>
      </c>
      <c r="D15" s="123"/>
      <c r="E15" s="123"/>
      <c r="F15" s="393"/>
      <c r="G15" s="68"/>
      <c r="I15" s="394"/>
      <c r="J15" s="395"/>
      <c r="K15" s="394"/>
      <c r="L15" s="396"/>
      <c r="M15" s="394"/>
      <c r="N15" s="397"/>
      <c r="O15" s="394"/>
    </row>
    <row r="16" spans="2:15">
      <c r="B16" s="68"/>
      <c r="C16" s="192" t="s">
        <v>96</v>
      </c>
      <c r="D16" s="123"/>
      <c r="E16" s="68"/>
      <c r="F16" s="399"/>
      <c r="G16" s="393"/>
      <c r="I16" s="394"/>
      <c r="J16" s="395"/>
      <c r="K16" s="394"/>
      <c r="L16" s="396"/>
      <c r="M16" s="394"/>
      <c r="N16" s="397"/>
      <c r="O16" s="394"/>
    </row>
    <row r="17" spans="2:15">
      <c r="B17" s="68"/>
      <c r="C17" s="192" t="s">
        <v>97</v>
      </c>
      <c r="D17" s="123"/>
      <c r="E17" s="123"/>
      <c r="F17" s="393"/>
      <c r="G17" s="393"/>
      <c r="I17" s="394"/>
      <c r="J17" s="395"/>
      <c r="K17" s="394"/>
      <c r="L17" s="396"/>
      <c r="M17" s="394"/>
      <c r="N17" s="397"/>
      <c r="O17" s="394"/>
    </row>
    <row r="18" spans="2:15">
      <c r="B18" s="68"/>
      <c r="C18" s="192" t="s">
        <v>98</v>
      </c>
      <c r="D18" s="123"/>
      <c r="E18" s="123"/>
      <c r="F18" s="399"/>
      <c r="G18" s="393"/>
      <c r="I18" s="394"/>
      <c r="J18" s="395"/>
      <c r="K18" s="394"/>
      <c r="L18" s="396"/>
      <c r="M18" s="394"/>
      <c r="N18" s="397"/>
      <c r="O18" s="394"/>
    </row>
    <row r="19" spans="2:15">
      <c r="B19" s="68"/>
      <c r="C19" s="192" t="s">
        <v>99</v>
      </c>
      <c r="D19" s="123"/>
      <c r="E19" s="123"/>
      <c r="F19" s="393"/>
      <c r="G19" s="393"/>
      <c r="I19" s="394"/>
      <c r="J19" s="395"/>
      <c r="K19" s="394"/>
      <c r="L19" s="396"/>
      <c r="M19" s="394"/>
      <c r="N19" s="397"/>
      <c r="O19" s="394"/>
    </row>
    <row r="20" spans="2:15">
      <c r="B20" s="68"/>
      <c r="C20" s="192" t="s">
        <v>100</v>
      </c>
      <c r="D20" s="123"/>
      <c r="E20" s="123"/>
      <c r="F20" s="399"/>
      <c r="G20" s="393"/>
      <c r="I20" s="394"/>
      <c r="J20" s="395"/>
      <c r="K20" s="394"/>
      <c r="L20" s="396"/>
      <c r="M20" s="394"/>
      <c r="N20" s="397"/>
      <c r="O20" s="394"/>
    </row>
    <row r="21" spans="2:15">
      <c r="B21" s="68"/>
      <c r="C21" s="172"/>
      <c r="D21" s="123"/>
      <c r="E21" s="123"/>
      <c r="F21" s="399"/>
      <c r="G21" s="393"/>
      <c r="I21" s="394"/>
      <c r="J21" s="395"/>
      <c r="K21" s="394"/>
      <c r="L21" s="396"/>
      <c r="M21" s="394"/>
      <c r="N21" s="397"/>
      <c r="O21" s="394"/>
    </row>
    <row r="22" spans="2:15">
      <c r="B22" s="68"/>
      <c r="C22" s="122"/>
      <c r="D22" s="123"/>
      <c r="E22" s="123"/>
      <c r="F22" s="108"/>
      <c r="G22" s="108"/>
      <c r="I22" s="394"/>
      <c r="J22" s="395"/>
      <c r="K22" s="394"/>
      <c r="L22" s="396"/>
      <c r="M22" s="394"/>
      <c r="N22" s="397"/>
      <c r="O22" s="394"/>
    </row>
    <row r="23" spans="2:15">
      <c r="B23" s="68"/>
      <c r="C23" s="122"/>
      <c r="D23" s="123"/>
      <c r="E23" s="123"/>
      <c r="F23" s="108"/>
      <c r="G23" s="108"/>
      <c r="I23" s="394"/>
      <c r="J23" s="395"/>
      <c r="K23" s="394"/>
      <c r="L23" s="396"/>
      <c r="M23" s="394"/>
      <c r="N23" s="397"/>
      <c r="O23" s="394"/>
    </row>
    <row r="24" spans="2:15">
      <c r="B24" s="68"/>
      <c r="C24" s="122"/>
      <c r="D24" s="123"/>
      <c r="E24" s="123"/>
      <c r="F24" s="108"/>
      <c r="G24" s="108"/>
      <c r="I24" s="394"/>
      <c r="J24" s="395"/>
      <c r="K24" s="394"/>
      <c r="L24" s="396"/>
      <c r="M24" s="394"/>
      <c r="N24" s="397"/>
      <c r="O24" s="394"/>
    </row>
    <row r="25" spans="2:15">
      <c r="B25" s="68"/>
      <c r="C25" s="122"/>
      <c r="D25" s="123"/>
      <c r="E25" s="123"/>
      <c r="F25" s="108"/>
      <c r="G25" s="108"/>
      <c r="I25" s="394"/>
      <c r="J25" s="395"/>
      <c r="K25" s="394"/>
      <c r="L25" s="396"/>
      <c r="M25" s="394"/>
      <c r="N25" s="120"/>
      <c r="O25" s="394"/>
    </row>
    <row r="26" spans="2:15">
      <c r="B26" s="68"/>
      <c r="C26" s="122"/>
      <c r="D26" s="123"/>
      <c r="E26" s="123"/>
      <c r="F26" s="108"/>
      <c r="G26" s="108"/>
      <c r="I26" s="394"/>
      <c r="J26" s="395"/>
      <c r="K26" s="394"/>
      <c r="L26" s="158"/>
      <c r="M26" s="394"/>
      <c r="N26" s="120"/>
      <c r="O26" s="394"/>
    </row>
    <row r="27" spans="2:15">
      <c r="B27" s="68"/>
      <c r="C27" s="122"/>
      <c r="D27" s="123"/>
      <c r="E27" s="123"/>
      <c r="F27" s="108"/>
      <c r="G27" s="108"/>
      <c r="I27" s="394"/>
      <c r="J27" s="395"/>
      <c r="K27" s="394"/>
      <c r="L27" s="158"/>
      <c r="M27" s="394"/>
      <c r="N27" s="120"/>
      <c r="O27" s="394"/>
    </row>
    <row r="28" spans="2:15">
      <c r="B28" s="68"/>
      <c r="C28" s="122"/>
      <c r="D28" s="123"/>
      <c r="E28" s="123"/>
      <c r="F28" s="108"/>
      <c r="G28" s="108"/>
      <c r="I28" s="394"/>
      <c r="J28" s="395"/>
      <c r="K28" s="394"/>
      <c r="L28" s="158"/>
      <c r="M28" s="394"/>
      <c r="N28" s="120"/>
      <c r="O28" s="394"/>
    </row>
    <row r="29" spans="2:15">
      <c r="B29" s="68"/>
      <c r="C29" s="122"/>
      <c r="D29" s="123"/>
      <c r="E29" s="123"/>
      <c r="F29" s="108"/>
      <c r="G29" s="108"/>
      <c r="I29" s="110"/>
      <c r="K29" s="110"/>
      <c r="L29" s="111"/>
      <c r="M29" s="156"/>
      <c r="N29" s="158"/>
      <c r="O29" s="110"/>
    </row>
    <row r="30" spans="2:15">
      <c r="B30" s="68"/>
      <c r="C30" s="122"/>
      <c r="D30" s="123"/>
      <c r="E30" s="123"/>
      <c r="F30" s="108"/>
      <c r="G30" s="108"/>
      <c r="H30" s="143"/>
      <c r="I30" s="156"/>
      <c r="J30" s="111"/>
      <c r="K30" s="110"/>
      <c r="L30" s="143"/>
      <c r="M30" s="156"/>
      <c r="N30" s="158"/>
      <c r="O30" s="110"/>
    </row>
    <row r="31" spans="2:15">
      <c r="B31" s="68"/>
      <c r="C31" s="122"/>
      <c r="D31" s="123"/>
      <c r="E31" s="123"/>
      <c r="F31" s="108"/>
      <c r="G31" s="108"/>
      <c r="H31" s="143"/>
      <c r="I31" s="156"/>
      <c r="J31" s="111"/>
      <c r="K31" s="110"/>
      <c r="L31" s="143"/>
      <c r="M31" s="156"/>
      <c r="N31" s="158"/>
      <c r="O31" s="110"/>
    </row>
    <row r="32" spans="2:15">
      <c r="B32" s="68"/>
      <c r="C32" s="122"/>
      <c r="D32" s="123"/>
      <c r="E32" s="123"/>
      <c r="F32" s="108"/>
      <c r="G32" s="108"/>
      <c r="H32" s="143"/>
      <c r="I32" s="156"/>
      <c r="J32" s="111"/>
      <c r="K32" s="110"/>
      <c r="L32" s="143"/>
      <c r="M32" s="156"/>
      <c r="N32" s="111"/>
      <c r="O32" s="110"/>
    </row>
    <row r="33" spans="2:15">
      <c r="B33" s="68"/>
      <c r="C33" s="122"/>
      <c r="D33" s="123"/>
      <c r="E33" s="123"/>
      <c r="F33" s="108"/>
      <c r="G33" s="108"/>
      <c r="H33" s="143"/>
      <c r="I33" s="156"/>
      <c r="J33" s="111"/>
      <c r="K33" s="110"/>
      <c r="L33" s="143"/>
      <c r="M33" s="156"/>
      <c r="N33" s="111"/>
      <c r="O33" s="110"/>
    </row>
    <row r="34" spans="2:15">
      <c r="B34" s="68"/>
      <c r="C34" s="122"/>
      <c r="D34" s="123"/>
      <c r="E34" s="123"/>
      <c r="F34" s="108"/>
      <c r="G34" s="108"/>
      <c r="H34" s="143"/>
      <c r="I34" s="156"/>
      <c r="J34" s="111"/>
      <c r="K34" s="110"/>
      <c r="L34" s="143"/>
      <c r="M34" s="156"/>
      <c r="N34" s="111"/>
      <c r="O34" s="110"/>
    </row>
    <row r="35" spans="2:15">
      <c r="B35" s="68"/>
      <c r="C35" s="122"/>
      <c r="D35" s="123"/>
      <c r="E35" s="123"/>
      <c r="F35" s="108"/>
      <c r="G35" s="108"/>
      <c r="H35" s="143"/>
      <c r="I35" s="156"/>
      <c r="J35" s="111"/>
      <c r="K35" s="110"/>
      <c r="L35" s="143"/>
      <c r="M35" s="156"/>
      <c r="N35" s="111"/>
      <c r="O35" s="110"/>
    </row>
    <row r="36" spans="2:15">
      <c r="B36" s="68"/>
      <c r="C36" s="122"/>
      <c r="D36" s="123"/>
      <c r="E36" s="123"/>
      <c r="F36" s="108"/>
      <c r="G36" s="108"/>
      <c r="H36" s="143"/>
      <c r="I36" s="156"/>
      <c r="J36" s="111"/>
      <c r="K36" s="110"/>
      <c r="L36" s="143"/>
      <c r="M36" s="156"/>
      <c r="N36" s="111"/>
      <c r="O36" s="110"/>
    </row>
    <row r="37" spans="2:15">
      <c r="B37" s="68"/>
      <c r="C37" s="122"/>
      <c r="D37" s="123"/>
      <c r="E37" s="123"/>
      <c r="F37" s="108"/>
      <c r="G37" s="108"/>
      <c r="H37" s="143"/>
      <c r="I37" s="156"/>
      <c r="J37" s="111"/>
      <c r="K37" s="110"/>
      <c r="L37" s="143"/>
      <c r="M37" s="156"/>
      <c r="N37" s="111"/>
      <c r="O37" s="110"/>
    </row>
    <row r="38" spans="2:15">
      <c r="B38" s="68"/>
      <c r="C38" s="122"/>
      <c r="D38" s="123"/>
      <c r="E38" s="123"/>
      <c r="F38" s="108"/>
      <c r="G38" s="108"/>
      <c r="H38" s="143"/>
      <c r="I38" s="156"/>
      <c r="J38" s="111"/>
      <c r="K38" s="110"/>
      <c r="L38" s="143"/>
      <c r="M38" s="156"/>
      <c r="N38" s="111"/>
      <c r="O38" s="110"/>
    </row>
    <row r="39" spans="2:15">
      <c r="B39" s="68"/>
      <c r="C39" s="122"/>
      <c r="D39" s="123"/>
      <c r="E39" s="123"/>
      <c r="F39" s="108"/>
      <c r="G39" s="108"/>
      <c r="H39" s="143"/>
      <c r="I39" s="156"/>
      <c r="J39" s="111"/>
      <c r="K39" s="110"/>
      <c r="L39" s="143"/>
      <c r="M39" s="156"/>
      <c r="N39" s="111"/>
      <c r="O39" s="110"/>
    </row>
    <row r="40" spans="2:15">
      <c r="B40" s="68"/>
      <c r="C40" s="122"/>
      <c r="D40" s="123"/>
      <c r="E40" s="123"/>
      <c r="F40" s="108"/>
      <c r="G40" s="108"/>
      <c r="H40" s="143"/>
      <c r="I40" s="156"/>
      <c r="J40" s="111"/>
      <c r="K40" s="110"/>
      <c r="L40" s="143"/>
      <c r="M40" s="156"/>
      <c r="N40" s="111"/>
      <c r="O40" s="110"/>
    </row>
    <row r="41" spans="2:15">
      <c r="B41" s="68"/>
      <c r="C41" s="122"/>
      <c r="D41" s="123"/>
      <c r="E41" s="123"/>
      <c r="F41" s="108"/>
      <c r="G41" s="108"/>
      <c r="H41" s="143"/>
      <c r="I41" s="156"/>
      <c r="J41" s="111"/>
      <c r="K41" s="110"/>
      <c r="L41" s="143"/>
      <c r="M41" s="156"/>
      <c r="N41" s="111"/>
      <c r="O41" s="110"/>
    </row>
    <row r="42" spans="2:15">
      <c r="B42" s="68"/>
      <c r="C42" s="122"/>
      <c r="D42" s="123"/>
      <c r="E42" s="123"/>
      <c r="F42" s="108"/>
      <c r="G42" s="108"/>
      <c r="H42" s="143"/>
      <c r="I42" s="156"/>
      <c r="J42" s="111"/>
      <c r="K42" s="110"/>
      <c r="L42" s="143"/>
      <c r="M42" s="156"/>
      <c r="N42" s="111"/>
      <c r="O42" s="110"/>
    </row>
    <row r="43" spans="2:15">
      <c r="B43" s="68"/>
      <c r="C43" s="122"/>
      <c r="D43" s="123"/>
      <c r="E43" s="123"/>
      <c r="F43" s="108"/>
      <c r="G43" s="108"/>
      <c r="H43" s="143"/>
      <c r="I43" s="156"/>
      <c r="J43" s="111"/>
      <c r="K43" s="110"/>
      <c r="L43" s="143"/>
      <c r="M43" s="156"/>
      <c r="N43" s="111"/>
      <c r="O43" s="110"/>
    </row>
    <row r="44" spans="2:15">
      <c r="B44" s="68"/>
      <c r="C44" s="122"/>
      <c r="D44" s="123"/>
      <c r="E44" s="123"/>
      <c r="F44" s="108"/>
      <c r="G44" s="108"/>
      <c r="H44" s="143"/>
      <c r="I44" s="156"/>
      <c r="J44" s="111"/>
      <c r="K44" s="110"/>
      <c r="L44" s="143"/>
      <c r="M44" s="156"/>
      <c r="N44" s="111"/>
      <c r="O44" s="110"/>
    </row>
    <row r="45" spans="2:15">
      <c r="B45" s="68"/>
      <c r="C45" s="122"/>
      <c r="D45" s="123"/>
      <c r="E45" s="123"/>
      <c r="F45" s="108"/>
      <c r="G45" s="108"/>
      <c r="H45" s="143"/>
      <c r="I45" s="156"/>
      <c r="J45" s="111"/>
      <c r="K45" s="110"/>
      <c r="L45" s="143"/>
      <c r="M45" s="156"/>
      <c r="N45" s="111"/>
      <c r="O45" s="110"/>
    </row>
    <row r="46" spans="2:15">
      <c r="B46" s="68"/>
      <c r="C46" s="122"/>
      <c r="D46" s="123"/>
      <c r="E46" s="123"/>
      <c r="F46" s="108"/>
      <c r="G46" s="108"/>
      <c r="H46" s="143"/>
      <c r="I46" s="156"/>
      <c r="J46" s="111"/>
      <c r="K46" s="110"/>
      <c r="L46" s="143"/>
      <c r="M46" s="156"/>
      <c r="N46" s="111"/>
      <c r="O46" s="110"/>
    </row>
    <row r="47" spans="2:15">
      <c r="B47" s="68"/>
      <c r="C47" s="122"/>
      <c r="D47" s="123"/>
      <c r="E47" s="123"/>
      <c r="F47" s="108"/>
      <c r="G47" s="108"/>
      <c r="H47" s="143"/>
      <c r="I47" s="156"/>
      <c r="J47" s="111"/>
      <c r="K47" s="110"/>
      <c r="L47" s="143"/>
      <c r="M47" s="156"/>
      <c r="N47" s="111"/>
      <c r="O47" s="110"/>
    </row>
    <row r="48" spans="2:15">
      <c r="B48" s="68"/>
      <c r="C48" s="122"/>
      <c r="D48" s="123"/>
      <c r="E48" s="123"/>
      <c r="F48" s="108"/>
      <c r="G48" s="108"/>
      <c r="H48" s="143"/>
      <c r="I48" s="156"/>
      <c r="J48" s="111"/>
      <c r="K48" s="110"/>
      <c r="L48" s="143"/>
      <c r="M48" s="156"/>
      <c r="N48" s="111"/>
      <c r="O48" s="110"/>
    </row>
    <row r="49" spans="2:15">
      <c r="B49" s="68"/>
      <c r="C49" s="122"/>
      <c r="D49" s="123"/>
      <c r="E49" s="123"/>
      <c r="F49" s="108"/>
      <c r="G49" s="108"/>
      <c r="H49" s="143"/>
      <c r="I49" s="156"/>
      <c r="J49" s="111"/>
      <c r="K49" s="110"/>
      <c r="L49" s="143"/>
      <c r="M49" s="156"/>
      <c r="N49" s="111"/>
      <c r="O49" s="110"/>
    </row>
    <row r="50" spans="2:15">
      <c r="B50" s="68"/>
      <c r="C50" s="122"/>
      <c r="D50" s="123"/>
      <c r="E50" s="123"/>
      <c r="F50" s="108"/>
      <c r="G50" s="108"/>
      <c r="H50" s="143"/>
      <c r="I50" s="156"/>
      <c r="J50" s="111"/>
      <c r="K50" s="110"/>
      <c r="L50" s="143"/>
      <c r="M50" s="156"/>
      <c r="N50" s="111"/>
      <c r="O50" s="110"/>
    </row>
    <row r="51" spans="2:15">
      <c r="B51" s="68"/>
      <c r="C51" s="122"/>
      <c r="D51" s="123"/>
      <c r="E51" s="123"/>
      <c r="F51" s="108"/>
      <c r="G51" s="108"/>
      <c r="H51" s="143"/>
      <c r="I51" s="156"/>
      <c r="J51" s="111"/>
      <c r="K51" s="110"/>
      <c r="L51" s="143"/>
      <c r="M51" s="156"/>
      <c r="N51" s="111"/>
      <c r="O51" s="110"/>
    </row>
    <row r="52" spans="2:15">
      <c r="B52" s="68"/>
      <c r="C52" s="122"/>
      <c r="D52" s="123"/>
      <c r="E52" s="123"/>
      <c r="F52" s="108"/>
      <c r="G52" s="108"/>
      <c r="H52" s="143"/>
      <c r="I52" s="156"/>
      <c r="J52" s="111"/>
      <c r="K52" s="110"/>
      <c r="L52" s="143"/>
      <c r="M52" s="156"/>
      <c r="N52" s="111"/>
      <c r="O52" s="110"/>
    </row>
    <row r="53" spans="2:15">
      <c r="B53" s="59"/>
      <c r="C53" s="59"/>
      <c r="D53" s="59"/>
      <c r="E53" s="59"/>
      <c r="F53" s="108"/>
      <c r="G53" s="108"/>
      <c r="H53" s="143"/>
      <c r="I53" s="156"/>
      <c r="J53" s="111"/>
      <c r="K53" s="110"/>
      <c r="L53" s="143"/>
      <c r="M53" s="156"/>
      <c r="N53" s="111"/>
      <c r="O53" s="110"/>
    </row>
    <row r="54" spans="2:15">
      <c r="B54" s="59"/>
      <c r="C54" s="122"/>
      <c r="D54" s="123"/>
      <c r="E54" s="123"/>
      <c r="F54" s="108"/>
      <c r="G54" s="108"/>
      <c r="H54" s="143"/>
      <c r="I54" s="156"/>
      <c r="J54" s="111"/>
      <c r="K54" s="110"/>
      <c r="L54" s="143"/>
      <c r="M54" s="156"/>
      <c r="N54" s="111"/>
      <c r="O54" s="110"/>
    </row>
    <row r="55" spans="2:15">
      <c r="B55" s="68"/>
      <c r="C55" s="122"/>
      <c r="D55" s="123"/>
      <c r="E55" s="123"/>
      <c r="F55" s="108"/>
      <c r="G55" s="108"/>
      <c r="H55" s="143"/>
      <c r="I55" s="156"/>
      <c r="J55" s="111"/>
      <c r="K55" s="110"/>
      <c r="L55" s="143"/>
      <c r="M55" s="156"/>
      <c r="N55" s="111"/>
      <c r="O55" s="110"/>
    </row>
    <row r="56" spans="2:15" ht="12" thickBot="1">
      <c r="B56" s="68"/>
      <c r="C56" s="122"/>
      <c r="D56" s="123"/>
      <c r="E56" s="123"/>
      <c r="F56" s="108"/>
      <c r="G56" s="108"/>
      <c r="H56" s="143"/>
      <c r="I56" s="156"/>
      <c r="J56" s="111"/>
      <c r="K56" s="110"/>
      <c r="L56" s="143"/>
      <c r="M56" s="156"/>
      <c r="N56" s="111"/>
      <c r="O56" s="110"/>
    </row>
    <row r="57" spans="2:15" s="221" customFormat="1" ht="12.6" thickBot="1">
      <c r="B57" s="128" t="s">
        <v>86</v>
      </c>
      <c r="C57" s="464" t="s">
        <v>84</v>
      </c>
      <c r="D57" s="465"/>
      <c r="E57" s="465"/>
      <c r="F57" s="466"/>
      <c r="G57" s="76">
        <f>SUM(G5:G56)</f>
        <v>0</v>
      </c>
      <c r="H57" s="28"/>
      <c r="I57" s="28">
        <f>SUM(I10:I56)</f>
        <v>0</v>
      </c>
      <c r="J57" s="26"/>
      <c r="K57" s="28">
        <f>SUM(K10:K56)</f>
        <v>0</v>
      </c>
      <c r="L57" s="26"/>
      <c r="M57" s="28">
        <f>SUM(M10:M56)</f>
        <v>0</v>
      </c>
      <c r="N57" s="28"/>
      <c r="O57" s="28">
        <f>SUM(O10:O56)</f>
        <v>0</v>
      </c>
    </row>
  </sheetData>
  <mergeCells count="1">
    <mergeCell ref="C57:F57"/>
  </mergeCells>
  <phoneticPr fontId="0" type="noConversion"/>
  <printOptions horizontalCentered="1"/>
  <pageMargins left="0.39370078740157483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R64"/>
  <sheetViews>
    <sheetView view="pageBreakPreview" topLeftCell="A29" zoomScaleNormal="100" zoomScaleSheetLayoutView="100" workbookViewId="0">
      <selection activeCell="C25" sqref="C25"/>
    </sheetView>
  </sheetViews>
  <sheetFormatPr defaultColWidth="9.109375" defaultRowHeight="12" customHeight="1"/>
  <cols>
    <col min="1" max="1" width="3.6640625" style="357" customWidth="1"/>
    <col min="2" max="2" width="7.6640625" style="357" customWidth="1"/>
    <col min="3" max="3" width="40.6640625" style="357" customWidth="1"/>
    <col min="4" max="4" width="7.6640625" style="357" customWidth="1"/>
    <col min="5" max="5" width="9.6640625" style="357" customWidth="1"/>
    <col min="6" max="6" width="9.6640625" style="360" customWidth="1"/>
    <col min="7" max="7" width="10.6640625" style="361" customWidth="1"/>
    <col min="8" max="8" width="9.109375" style="357" hidden="1" customWidth="1"/>
    <col min="9" max="9" width="12.33203125" style="357" hidden="1" customWidth="1"/>
    <col min="10" max="10" width="9.109375" style="357" hidden="1" customWidth="1"/>
    <col min="11" max="11" width="12" style="357" hidden="1" customWidth="1"/>
    <col min="12" max="12" width="9.109375" style="357" hidden="1" customWidth="1"/>
    <col min="13" max="13" width="12" style="357" hidden="1" customWidth="1"/>
    <col min="14" max="14" width="9.109375" style="357" hidden="1" customWidth="1"/>
    <col min="15" max="15" width="5.33203125" style="357" hidden="1" customWidth="1"/>
    <col min="16" max="16" width="3.6640625" style="357" customWidth="1"/>
    <col min="17" max="17" width="3.88671875" style="357" customWidth="1"/>
    <col min="18" max="18" width="3.109375" style="357" customWidth="1"/>
    <col min="19" max="19" width="3.44140625" style="357" customWidth="1"/>
    <col min="20" max="20" width="4.109375" style="357" customWidth="1"/>
    <col min="21" max="21" width="2.88671875" style="357" customWidth="1"/>
    <col min="22" max="22" width="5" style="357" customWidth="1"/>
    <col min="23" max="23" width="2.5546875" style="357" customWidth="1"/>
    <col min="24" max="16384" width="9.109375" style="357"/>
  </cols>
  <sheetData>
    <row r="1" spans="2:15" s="177" customFormat="1" ht="12" customHeight="1">
      <c r="B1" s="313" t="s">
        <v>30</v>
      </c>
      <c r="D1" s="314"/>
      <c r="E1" s="314"/>
      <c r="F1" s="355"/>
      <c r="G1" s="356"/>
      <c r="H1" s="6"/>
      <c r="I1" s="6"/>
      <c r="J1" s="6"/>
      <c r="K1" s="6"/>
      <c r="L1" s="6"/>
      <c r="M1" s="6"/>
      <c r="N1" s="6"/>
      <c r="O1" s="6"/>
    </row>
    <row r="2" spans="2:15" ht="12" customHeight="1">
      <c r="B2" s="358" t="s">
        <v>101</v>
      </c>
      <c r="D2" s="359"/>
      <c r="E2" s="359"/>
      <c r="F2" s="359"/>
      <c r="G2" s="359"/>
      <c r="H2" s="6"/>
      <c r="I2" s="6"/>
      <c r="J2" s="6"/>
      <c r="K2" s="6"/>
      <c r="L2" s="6"/>
      <c r="M2" s="6"/>
      <c r="N2" s="6"/>
      <c r="O2" s="6"/>
    </row>
    <row r="3" spans="2:15" ht="12" customHeight="1">
      <c r="B3" s="358" t="s">
        <v>102</v>
      </c>
      <c r="H3" s="6"/>
      <c r="I3" s="6"/>
      <c r="J3" s="6"/>
      <c r="K3" s="6"/>
      <c r="L3" s="6"/>
      <c r="M3" s="6"/>
      <c r="N3" s="6"/>
      <c r="O3" s="6"/>
    </row>
    <row r="4" spans="2:15" s="177" customFormat="1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  <c r="H4" s="362" t="s">
        <v>39</v>
      </c>
      <c r="I4" s="444" t="s">
        <v>6</v>
      </c>
      <c r="J4" s="362" t="s">
        <v>39</v>
      </c>
      <c r="K4" s="444" t="s">
        <v>6</v>
      </c>
      <c r="L4" s="445" t="s">
        <v>39</v>
      </c>
      <c r="M4" s="444" t="s">
        <v>6</v>
      </c>
      <c r="N4" s="362" t="s">
        <v>39</v>
      </c>
      <c r="O4" s="444" t="s">
        <v>6</v>
      </c>
    </row>
    <row r="5" spans="2:15" ht="12" customHeight="1">
      <c r="B5" s="319"/>
      <c r="C5" s="319"/>
      <c r="D5" s="319"/>
      <c r="E5" s="319"/>
      <c r="F5" s="382"/>
      <c r="G5" s="388"/>
      <c r="H5" s="385"/>
      <c r="I5" s="365"/>
      <c r="J5" s="364"/>
      <c r="K5" s="366"/>
      <c r="L5" s="364"/>
      <c r="M5" s="366"/>
      <c r="N5" s="364"/>
      <c r="O5" s="366"/>
    </row>
    <row r="6" spans="2:15" ht="12" customHeight="1">
      <c r="B6" s="383" t="s">
        <v>103</v>
      </c>
      <c r="C6" s="384" t="s">
        <v>104</v>
      </c>
      <c r="D6" s="321"/>
      <c r="E6" s="321"/>
      <c r="F6" s="363"/>
      <c r="G6" s="389"/>
      <c r="H6" s="386"/>
      <c r="I6" s="368"/>
      <c r="J6" s="367"/>
      <c r="K6" s="369"/>
      <c r="L6" s="367"/>
      <c r="M6" s="369"/>
      <c r="N6" s="367"/>
      <c r="O6" s="369"/>
    </row>
    <row r="7" spans="2:15" ht="12" customHeight="1">
      <c r="B7" s="321"/>
      <c r="C7" s="309" t="s">
        <v>105</v>
      </c>
      <c r="D7" s="321"/>
      <c r="E7" s="321"/>
      <c r="F7" s="363"/>
      <c r="G7" s="389"/>
      <c r="H7" s="386"/>
      <c r="I7" s="368"/>
      <c r="J7" s="367"/>
      <c r="K7" s="369"/>
      <c r="L7" s="367"/>
      <c r="M7" s="369"/>
      <c r="N7" s="367"/>
      <c r="O7" s="369"/>
    </row>
    <row r="8" spans="2:15" ht="12" customHeight="1">
      <c r="B8" s="321"/>
      <c r="C8" s="309"/>
      <c r="D8" s="321"/>
      <c r="E8" s="321"/>
      <c r="F8" s="363"/>
      <c r="G8" s="389"/>
      <c r="H8" s="386"/>
      <c r="I8" s="368"/>
      <c r="J8" s="367"/>
      <c r="K8" s="369"/>
      <c r="L8" s="367"/>
      <c r="M8" s="369"/>
      <c r="N8" s="367"/>
      <c r="O8" s="369"/>
    </row>
    <row r="9" spans="2:15" ht="12" customHeight="1">
      <c r="B9" s="199" t="s">
        <v>106</v>
      </c>
      <c r="C9" s="370" t="s">
        <v>107</v>
      </c>
      <c r="D9" s="371"/>
      <c r="E9" s="371"/>
      <c r="F9" s="198"/>
      <c r="G9" s="198"/>
      <c r="H9" s="386"/>
      <c r="I9" s="368"/>
      <c r="J9" s="367"/>
      <c r="K9" s="369"/>
      <c r="L9" s="367"/>
      <c r="M9" s="369"/>
      <c r="N9" s="367"/>
      <c r="O9" s="369"/>
    </row>
    <row r="10" spans="2:15" ht="12" customHeight="1">
      <c r="B10" s="199"/>
      <c r="C10" s="370" t="s">
        <v>108</v>
      </c>
      <c r="D10" s="371" t="s">
        <v>109</v>
      </c>
      <c r="E10" s="371">
        <v>1</v>
      </c>
      <c r="F10" s="58"/>
      <c r="G10" s="58"/>
      <c r="H10" s="386"/>
      <c r="I10" s="368"/>
      <c r="J10" s="367"/>
      <c r="K10" s="369"/>
      <c r="L10" s="367"/>
      <c r="M10" s="369"/>
      <c r="N10" s="367"/>
      <c r="O10" s="369"/>
    </row>
    <row r="11" spans="2:15" ht="12" customHeight="1">
      <c r="B11" s="199"/>
      <c r="C11" s="370" t="s">
        <v>110</v>
      </c>
      <c r="D11" s="371" t="s">
        <v>109</v>
      </c>
      <c r="E11" s="371">
        <v>1</v>
      </c>
      <c r="F11" s="58"/>
      <c r="G11" s="58"/>
      <c r="H11" s="386"/>
      <c r="I11" s="368"/>
      <c r="J11" s="367"/>
      <c r="K11" s="368"/>
      <c r="L11" s="367"/>
      <c r="M11" s="368"/>
      <c r="N11" s="367"/>
      <c r="O11" s="368"/>
    </row>
    <row r="12" spans="2:15" ht="12" customHeight="1">
      <c r="B12" s="199"/>
      <c r="C12" s="370"/>
      <c r="D12" s="371"/>
      <c r="E12" s="371"/>
      <c r="F12" s="198"/>
      <c r="G12" s="198"/>
      <c r="H12" s="386"/>
      <c r="I12" s="368"/>
      <c r="J12" s="367"/>
      <c r="K12" s="368"/>
      <c r="L12" s="367"/>
      <c r="M12" s="368"/>
      <c r="N12" s="367"/>
      <c r="O12" s="368"/>
    </row>
    <row r="13" spans="2:15" ht="12" customHeight="1">
      <c r="B13" s="199" t="s">
        <v>111</v>
      </c>
      <c r="C13" s="370" t="s">
        <v>112</v>
      </c>
      <c r="D13" s="371"/>
      <c r="E13" s="371"/>
      <c r="F13" s="198"/>
      <c r="G13" s="198"/>
      <c r="H13" s="386"/>
      <c r="I13" s="368"/>
      <c r="J13" s="367"/>
      <c r="K13" s="368"/>
      <c r="L13" s="367"/>
      <c r="M13" s="368"/>
      <c r="N13" s="367"/>
      <c r="O13" s="368"/>
    </row>
    <row r="14" spans="2:15" ht="12" customHeight="1">
      <c r="B14" s="199"/>
      <c r="C14" s="370"/>
      <c r="D14" s="371"/>
      <c r="E14" s="371"/>
      <c r="F14" s="198"/>
      <c r="G14" s="198"/>
      <c r="H14" s="386"/>
      <c r="I14" s="368"/>
      <c r="J14" s="367"/>
      <c r="K14" s="368"/>
      <c r="L14" s="367"/>
      <c r="M14" s="368"/>
      <c r="N14" s="367"/>
      <c r="O14" s="368"/>
    </row>
    <row r="15" spans="2:15" ht="12" customHeight="1">
      <c r="B15" s="199"/>
      <c r="C15" s="193" t="s">
        <v>113</v>
      </c>
      <c r="D15" s="371"/>
      <c r="E15" s="371"/>
      <c r="F15" s="198"/>
      <c r="G15" s="198"/>
      <c r="H15" s="386"/>
      <c r="I15" s="368"/>
      <c r="J15" s="367"/>
      <c r="K15" s="368"/>
      <c r="L15" s="367"/>
      <c r="M15" s="368"/>
      <c r="N15" s="367"/>
      <c r="O15" s="368"/>
    </row>
    <row r="16" spans="2:15" ht="12" customHeight="1">
      <c r="B16" s="199"/>
      <c r="C16" s="193" t="s">
        <v>114</v>
      </c>
      <c r="D16" s="371"/>
      <c r="E16" s="371"/>
      <c r="F16" s="198"/>
      <c r="G16" s="198"/>
      <c r="H16" s="386"/>
      <c r="I16" s="368"/>
      <c r="J16" s="367"/>
      <c r="K16" s="368"/>
      <c r="L16" s="367"/>
      <c r="M16" s="368"/>
      <c r="N16" s="367"/>
      <c r="O16" s="368"/>
    </row>
    <row r="17" spans="2:15" ht="12" customHeight="1">
      <c r="B17" s="199"/>
      <c r="C17" s="193" t="s">
        <v>115</v>
      </c>
      <c r="D17" s="371" t="s">
        <v>65</v>
      </c>
      <c r="E17" s="371">
        <v>10</v>
      </c>
      <c r="F17" s="58">
        <v>2500</v>
      </c>
      <c r="G17" s="58">
        <f>E17*F17</f>
        <v>25000</v>
      </c>
      <c r="H17" s="386"/>
      <c r="I17" s="368"/>
      <c r="J17" s="367"/>
      <c r="K17" s="368"/>
      <c r="L17" s="367"/>
      <c r="M17" s="368"/>
      <c r="N17" s="367"/>
      <c r="O17" s="368"/>
    </row>
    <row r="18" spans="2:15" ht="12" customHeight="1">
      <c r="B18" s="199"/>
      <c r="C18" s="193"/>
      <c r="D18" s="371"/>
      <c r="E18" s="371"/>
      <c r="F18" s="58"/>
      <c r="G18" s="58"/>
      <c r="H18" s="386"/>
      <c r="I18" s="368"/>
      <c r="J18" s="367"/>
      <c r="K18" s="368"/>
      <c r="L18" s="367"/>
      <c r="M18" s="368"/>
      <c r="N18" s="367"/>
      <c r="O18" s="368"/>
    </row>
    <row r="19" spans="2:15" s="377" customFormat="1" ht="15.6" customHeight="1">
      <c r="B19" s="421"/>
      <c r="C19" s="416" t="s">
        <v>116</v>
      </c>
      <c r="D19" s="159" t="s">
        <v>46</v>
      </c>
      <c r="E19" s="159">
        <v>2</v>
      </c>
      <c r="F19" s="58">
        <v>45000</v>
      </c>
      <c r="G19" s="58">
        <f>F19*E19</f>
        <v>90000</v>
      </c>
      <c r="H19" s="422"/>
      <c r="I19" s="418"/>
      <c r="J19" s="417"/>
      <c r="K19" s="418"/>
      <c r="L19" s="417"/>
      <c r="M19" s="418"/>
      <c r="N19" s="417"/>
      <c r="O19" s="418"/>
    </row>
    <row r="20" spans="2:15" ht="12" customHeight="1">
      <c r="B20" s="199"/>
      <c r="C20" s="193"/>
      <c r="D20" s="371"/>
      <c r="E20" s="371"/>
      <c r="F20" s="198"/>
      <c r="G20" s="198"/>
      <c r="H20" s="386"/>
      <c r="I20" s="368"/>
      <c r="J20" s="367"/>
      <c r="K20" s="368"/>
      <c r="L20" s="367"/>
      <c r="M20" s="368"/>
      <c r="N20" s="367"/>
      <c r="O20" s="368"/>
    </row>
    <row r="21" spans="2:15" ht="12" customHeight="1">
      <c r="B21" s="199"/>
      <c r="C21" s="372" t="s">
        <v>117</v>
      </c>
      <c r="D21" s="371"/>
      <c r="E21" s="371"/>
      <c r="F21" s="373"/>
      <c r="G21" s="198"/>
      <c r="H21" s="386"/>
      <c r="I21" s="368"/>
      <c r="J21" s="367"/>
      <c r="K21" s="368"/>
      <c r="L21" s="367"/>
      <c r="M21" s="368"/>
      <c r="N21" s="367"/>
      <c r="O21" s="368"/>
    </row>
    <row r="22" spans="2:15" ht="12" customHeight="1">
      <c r="B22" s="199"/>
      <c r="C22" s="193" t="s">
        <v>118</v>
      </c>
      <c r="D22" s="59" t="s">
        <v>54</v>
      </c>
      <c r="E22" s="58">
        <f>SUM(G17:G19)</f>
        <v>115000</v>
      </c>
      <c r="F22" s="57"/>
      <c r="G22" s="58"/>
      <c r="H22" s="386"/>
      <c r="I22" s="368"/>
      <c r="J22" s="367"/>
      <c r="K22" s="368"/>
      <c r="L22" s="367"/>
      <c r="M22" s="368"/>
      <c r="N22" s="367"/>
      <c r="O22" s="368"/>
    </row>
    <row r="23" spans="2:15" ht="12" customHeight="1">
      <c r="B23" s="199"/>
      <c r="C23" s="370"/>
      <c r="D23" s="371"/>
      <c r="E23" s="371"/>
      <c r="F23" s="371"/>
      <c r="G23" s="390"/>
      <c r="H23" s="386"/>
      <c r="I23" s="368"/>
      <c r="J23" s="367"/>
      <c r="K23" s="368"/>
      <c r="L23" s="367"/>
      <c r="M23" s="368"/>
      <c r="N23" s="367"/>
      <c r="O23" s="368"/>
    </row>
    <row r="24" spans="2:15" ht="12" customHeight="1">
      <c r="B24" s="199" t="s">
        <v>119</v>
      </c>
      <c r="C24" s="370" t="s">
        <v>120</v>
      </c>
      <c r="D24" s="371"/>
      <c r="E24" s="371"/>
      <c r="F24" s="371"/>
      <c r="G24" s="390"/>
      <c r="H24" s="386"/>
      <c r="I24" s="368"/>
      <c r="J24" s="367"/>
      <c r="K24" s="368"/>
      <c r="L24" s="367"/>
      <c r="M24" s="368"/>
      <c r="N24" s="367"/>
      <c r="O24" s="368"/>
    </row>
    <row r="25" spans="2:15" ht="12" customHeight="1">
      <c r="B25" s="199" t="s">
        <v>32</v>
      </c>
      <c r="C25" s="370" t="s">
        <v>121</v>
      </c>
      <c r="D25" s="371"/>
      <c r="E25" s="371"/>
      <c r="F25" s="371"/>
      <c r="G25" s="390"/>
      <c r="H25" s="386">
        <v>0</v>
      </c>
      <c r="I25" s="368">
        <f t="shared" ref="I25" si="0">F25*H25</f>
        <v>0</v>
      </c>
      <c r="J25" s="367">
        <v>0</v>
      </c>
      <c r="K25" s="368">
        <f t="shared" ref="K25" si="1">J25*F25</f>
        <v>0</v>
      </c>
      <c r="L25" s="367">
        <f>H25+J25</f>
        <v>0</v>
      </c>
      <c r="M25" s="368">
        <f t="shared" ref="M25" si="2">I25+K25</f>
        <v>0</v>
      </c>
      <c r="N25" s="374">
        <f>E25-L25</f>
        <v>0</v>
      </c>
      <c r="O25" s="368">
        <f t="shared" ref="O25" si="3">G25-M25</f>
        <v>0</v>
      </c>
    </row>
    <row r="26" spans="2:15" ht="12" customHeight="1">
      <c r="B26" s="199"/>
      <c r="C26" s="370" t="s">
        <v>122</v>
      </c>
      <c r="D26" s="371" t="s">
        <v>123</v>
      </c>
      <c r="E26" s="371">
        <v>2</v>
      </c>
      <c r="F26" s="58"/>
      <c r="G26" s="58"/>
      <c r="H26" s="386"/>
      <c r="I26" s="368"/>
      <c r="J26" s="367"/>
      <c r="K26" s="368"/>
      <c r="L26" s="367"/>
      <c r="M26" s="368"/>
      <c r="N26" s="367"/>
      <c r="O26" s="368"/>
    </row>
    <row r="27" spans="2:15" ht="12" customHeight="1">
      <c r="B27" s="199"/>
      <c r="C27" s="370"/>
      <c r="D27" s="371"/>
      <c r="E27" s="371"/>
      <c r="F27" s="198"/>
      <c r="G27" s="390"/>
      <c r="H27" s="386"/>
      <c r="I27" s="368"/>
      <c r="J27" s="367"/>
      <c r="K27" s="368"/>
      <c r="L27" s="367"/>
      <c r="M27" s="368"/>
      <c r="N27" s="367"/>
      <c r="O27" s="368"/>
    </row>
    <row r="28" spans="2:15" ht="12" customHeight="1">
      <c r="B28" s="199" t="s">
        <v>124</v>
      </c>
      <c r="C28" s="370" t="s">
        <v>125</v>
      </c>
      <c r="D28" s="371"/>
      <c r="E28" s="371"/>
      <c r="F28" s="198"/>
      <c r="G28" s="390"/>
      <c r="H28" s="386"/>
      <c r="I28" s="368"/>
      <c r="J28" s="367"/>
      <c r="K28" s="368"/>
      <c r="L28" s="367"/>
      <c r="M28" s="368"/>
      <c r="N28" s="367"/>
      <c r="O28" s="368"/>
    </row>
    <row r="29" spans="2:15" ht="12" customHeight="1">
      <c r="B29" s="199"/>
      <c r="C29" s="370" t="s">
        <v>126</v>
      </c>
      <c r="D29" s="371"/>
      <c r="E29" s="371"/>
      <c r="F29" s="198"/>
      <c r="G29" s="390"/>
      <c r="H29" s="386"/>
      <c r="I29" s="368"/>
      <c r="J29" s="367"/>
      <c r="K29" s="368"/>
      <c r="L29" s="367"/>
      <c r="M29" s="368"/>
      <c r="N29" s="367"/>
      <c r="O29" s="368"/>
    </row>
    <row r="30" spans="2:15" ht="12" customHeight="1">
      <c r="B30" s="199"/>
      <c r="C30" s="370" t="s">
        <v>127</v>
      </c>
      <c r="D30" s="371" t="s">
        <v>65</v>
      </c>
      <c r="E30" s="371">
        <v>10</v>
      </c>
      <c r="F30" s="58"/>
      <c r="G30" s="58"/>
      <c r="H30" s="386"/>
      <c r="I30" s="368"/>
      <c r="J30" s="367"/>
      <c r="K30" s="368"/>
      <c r="L30" s="367"/>
      <c r="M30" s="368"/>
      <c r="N30" s="367"/>
      <c r="O30" s="368"/>
    </row>
    <row r="31" spans="2:15" ht="12" customHeight="1">
      <c r="B31" s="199"/>
      <c r="C31" s="370" t="s">
        <v>128</v>
      </c>
      <c r="D31" s="371" t="s">
        <v>129</v>
      </c>
      <c r="E31" s="59">
        <v>1</v>
      </c>
      <c r="F31" s="58"/>
      <c r="G31" s="58"/>
      <c r="H31" s="386"/>
      <c r="I31" s="368"/>
      <c r="J31" s="367"/>
      <c r="K31" s="368"/>
      <c r="L31" s="367"/>
      <c r="M31" s="368"/>
      <c r="N31" s="367"/>
      <c r="O31" s="368"/>
    </row>
    <row r="32" spans="2:15" ht="12" customHeight="1">
      <c r="B32" s="199"/>
      <c r="C32" s="370"/>
      <c r="D32" s="371"/>
      <c r="E32" s="371"/>
      <c r="F32" s="198"/>
      <c r="G32" s="390"/>
      <c r="H32" s="386"/>
      <c r="I32" s="368"/>
      <c r="J32" s="367"/>
      <c r="K32" s="368"/>
      <c r="L32" s="367"/>
      <c r="M32" s="368"/>
      <c r="N32" s="367"/>
      <c r="O32" s="368"/>
    </row>
    <row r="33" spans="2:15" ht="12" customHeight="1">
      <c r="B33" s="199" t="s">
        <v>130</v>
      </c>
      <c r="C33" s="370" t="s">
        <v>131</v>
      </c>
      <c r="D33" s="371" t="s">
        <v>65</v>
      </c>
      <c r="E33" s="371">
        <v>10</v>
      </c>
      <c r="F33" s="58"/>
      <c r="G33" s="58"/>
      <c r="H33" s="386"/>
      <c r="I33" s="368"/>
      <c r="J33" s="367"/>
      <c r="K33" s="368"/>
      <c r="L33" s="367"/>
      <c r="M33" s="368"/>
      <c r="N33" s="367"/>
      <c r="O33" s="368"/>
    </row>
    <row r="34" spans="2:15" ht="12" customHeight="1">
      <c r="B34" s="199"/>
      <c r="C34" s="370"/>
      <c r="D34" s="371"/>
      <c r="E34" s="371"/>
      <c r="F34" s="198"/>
      <c r="G34" s="390"/>
      <c r="H34" s="386"/>
      <c r="I34" s="368"/>
      <c r="J34" s="367"/>
      <c r="K34" s="368"/>
      <c r="L34" s="367"/>
      <c r="M34" s="368"/>
      <c r="N34" s="367"/>
      <c r="O34" s="368"/>
    </row>
    <row r="35" spans="2:15" ht="12" customHeight="1">
      <c r="B35" s="199" t="s">
        <v>132</v>
      </c>
      <c r="C35" s="370" t="s">
        <v>133</v>
      </c>
      <c r="D35" s="371" t="s">
        <v>109</v>
      </c>
      <c r="E35" s="371">
        <v>2</v>
      </c>
      <c r="F35" s="58"/>
      <c r="G35" s="58"/>
      <c r="H35" s="386"/>
      <c r="I35" s="368"/>
      <c r="J35" s="367"/>
      <c r="K35" s="368"/>
      <c r="L35" s="367"/>
      <c r="M35" s="368"/>
      <c r="N35" s="367"/>
      <c r="O35" s="368"/>
    </row>
    <row r="36" spans="2:15" ht="12" customHeight="1">
      <c r="B36" s="199"/>
      <c r="C36" s="370"/>
      <c r="D36" s="371"/>
      <c r="E36" s="371"/>
      <c r="F36" s="198"/>
      <c r="G36" s="390"/>
      <c r="H36" s="386"/>
      <c r="I36" s="368"/>
      <c r="J36" s="367"/>
      <c r="K36" s="368"/>
      <c r="L36" s="367"/>
      <c r="M36" s="368"/>
      <c r="N36" s="367"/>
      <c r="O36" s="368"/>
    </row>
    <row r="37" spans="2:15" ht="12" customHeight="1">
      <c r="B37" s="199"/>
      <c r="C37" s="370"/>
      <c r="D37" s="371"/>
      <c r="E37" s="371"/>
      <c r="F37" s="198"/>
      <c r="G37" s="390"/>
      <c r="H37" s="386"/>
      <c r="I37" s="368"/>
      <c r="J37" s="367"/>
      <c r="K37" s="368"/>
      <c r="L37" s="367"/>
      <c r="M37" s="368"/>
      <c r="N37" s="367"/>
      <c r="O37" s="368"/>
    </row>
    <row r="38" spans="2:15" ht="12" customHeight="1">
      <c r="B38" s="199"/>
      <c r="C38" s="370"/>
      <c r="D38" s="371"/>
      <c r="E38" s="371"/>
      <c r="F38" s="198"/>
      <c r="G38" s="390"/>
      <c r="H38" s="386"/>
      <c r="I38" s="368"/>
      <c r="J38" s="367"/>
      <c r="K38" s="368"/>
      <c r="L38" s="367"/>
      <c r="M38" s="368"/>
      <c r="N38" s="374"/>
      <c r="O38" s="368"/>
    </row>
    <row r="39" spans="2:15" ht="12" customHeight="1">
      <c r="B39" s="199"/>
      <c r="C39" s="370"/>
      <c r="D39" s="371"/>
      <c r="E39" s="371"/>
      <c r="F39" s="198"/>
      <c r="G39" s="390"/>
      <c r="H39" s="386"/>
      <c r="I39" s="368"/>
      <c r="J39" s="367"/>
      <c r="K39" s="368"/>
      <c r="L39" s="367"/>
      <c r="M39" s="368"/>
      <c r="N39" s="374"/>
      <c r="O39" s="368"/>
    </row>
    <row r="40" spans="2:15" ht="12" customHeight="1">
      <c r="B40" s="199"/>
      <c r="C40" s="370"/>
      <c r="D40" s="371"/>
      <c r="E40" s="371"/>
      <c r="F40" s="198"/>
      <c r="G40" s="390"/>
      <c r="H40" s="386"/>
      <c r="I40" s="368"/>
      <c r="J40" s="367"/>
      <c r="K40" s="368"/>
      <c r="L40" s="367"/>
      <c r="M40" s="368"/>
      <c r="N40" s="374"/>
      <c r="O40" s="368"/>
    </row>
    <row r="41" spans="2:15" ht="12" customHeight="1">
      <c r="B41" s="199"/>
      <c r="C41" s="370"/>
      <c r="D41" s="371"/>
      <c r="E41" s="371"/>
      <c r="F41" s="198"/>
      <c r="G41" s="390"/>
      <c r="H41" s="386"/>
      <c r="I41" s="368"/>
      <c r="J41" s="367"/>
      <c r="K41" s="368"/>
      <c r="L41" s="367"/>
      <c r="M41" s="368"/>
      <c r="N41" s="374"/>
      <c r="O41" s="368"/>
    </row>
    <row r="42" spans="2:15" ht="12" customHeight="1">
      <c r="B42" s="199"/>
      <c r="C42" s="375"/>
      <c r="D42" s="371"/>
      <c r="E42" s="371"/>
      <c r="F42" s="198"/>
      <c r="G42" s="390"/>
      <c r="H42" s="386"/>
      <c r="I42" s="368"/>
      <c r="J42" s="367"/>
      <c r="K42" s="368"/>
      <c r="L42" s="367"/>
      <c r="M42" s="368"/>
      <c r="N42" s="367"/>
      <c r="O42" s="368"/>
    </row>
    <row r="43" spans="2:15" ht="12" customHeight="1">
      <c r="B43" s="199"/>
      <c r="C43" s="370"/>
      <c r="D43" s="371"/>
      <c r="E43" s="371"/>
      <c r="F43" s="198"/>
      <c r="G43" s="390"/>
      <c r="H43" s="386"/>
      <c r="I43" s="368"/>
      <c r="J43" s="367"/>
      <c r="K43" s="368"/>
      <c r="L43" s="367"/>
      <c r="M43" s="368"/>
      <c r="N43" s="374"/>
      <c r="O43" s="368"/>
    </row>
    <row r="44" spans="2:15" ht="12" customHeight="1">
      <c r="B44" s="199"/>
      <c r="C44" s="370"/>
      <c r="D44" s="371"/>
      <c r="E44" s="371"/>
      <c r="F44" s="198"/>
      <c r="G44" s="390"/>
      <c r="H44" s="386"/>
      <c r="I44" s="368"/>
      <c r="J44" s="367"/>
      <c r="K44" s="368"/>
      <c r="L44" s="367"/>
      <c r="M44" s="368"/>
      <c r="N44" s="374"/>
      <c r="O44" s="368"/>
    </row>
    <row r="45" spans="2:15" ht="12" customHeight="1">
      <c r="B45" s="199"/>
      <c r="C45" s="370"/>
      <c r="D45" s="371"/>
      <c r="E45" s="371"/>
      <c r="F45" s="198"/>
      <c r="G45" s="390"/>
      <c r="H45" s="386"/>
      <c r="I45" s="368"/>
      <c r="J45" s="367"/>
      <c r="K45" s="368"/>
      <c r="L45" s="367"/>
      <c r="M45" s="368"/>
      <c r="N45" s="374"/>
      <c r="O45" s="368"/>
    </row>
    <row r="46" spans="2:15" ht="12" customHeight="1">
      <c r="B46" s="199"/>
      <c r="C46" s="370"/>
      <c r="D46" s="371"/>
      <c r="E46" s="371"/>
      <c r="F46" s="198"/>
      <c r="G46" s="390"/>
      <c r="H46" s="386"/>
      <c r="I46" s="368"/>
      <c r="J46" s="367"/>
      <c r="K46" s="368"/>
      <c r="L46" s="367"/>
      <c r="M46" s="368"/>
      <c r="N46" s="374"/>
      <c r="O46" s="368"/>
    </row>
    <row r="47" spans="2:15" ht="12" customHeight="1">
      <c r="B47" s="199"/>
      <c r="C47" s="370"/>
      <c r="D47" s="371"/>
      <c r="E47" s="371"/>
      <c r="F47" s="198"/>
      <c r="G47" s="390"/>
      <c r="H47" s="386"/>
      <c r="I47" s="368"/>
      <c r="J47" s="367"/>
      <c r="K47" s="368"/>
      <c r="L47" s="367"/>
      <c r="M47" s="368"/>
      <c r="N47" s="374"/>
      <c r="O47" s="368"/>
    </row>
    <row r="48" spans="2:15" ht="12" customHeight="1">
      <c r="B48" s="199"/>
      <c r="C48" s="370"/>
      <c r="D48" s="371"/>
      <c r="E48" s="371"/>
      <c r="F48" s="198"/>
      <c r="G48" s="390"/>
      <c r="H48" s="386"/>
      <c r="I48" s="368"/>
      <c r="J48" s="367"/>
      <c r="K48" s="368"/>
      <c r="L48" s="367"/>
      <c r="M48" s="368"/>
      <c r="N48" s="374"/>
      <c r="O48" s="368"/>
    </row>
    <row r="49" spans="1:226" ht="12" customHeight="1">
      <c r="B49" s="199"/>
      <c r="C49" s="370"/>
      <c r="D49" s="371"/>
      <c r="E49" s="371"/>
      <c r="F49" s="198"/>
      <c r="G49" s="390"/>
      <c r="H49" s="386"/>
      <c r="I49" s="368"/>
      <c r="J49" s="367"/>
      <c r="K49" s="368"/>
      <c r="L49" s="367"/>
      <c r="M49" s="368"/>
      <c r="N49" s="374"/>
      <c r="O49" s="368"/>
    </row>
    <row r="50" spans="1:226" ht="12" customHeight="1">
      <c r="B50" s="199"/>
      <c r="C50" s="370"/>
      <c r="D50" s="371"/>
      <c r="E50" s="371"/>
      <c r="F50" s="198"/>
      <c r="G50" s="390"/>
      <c r="H50" s="386"/>
      <c r="I50" s="368"/>
      <c r="J50" s="367"/>
      <c r="K50" s="368"/>
      <c r="L50" s="367"/>
      <c r="M50" s="368"/>
      <c r="N50" s="374"/>
      <c r="O50" s="368"/>
    </row>
    <row r="51" spans="1:226" ht="12" customHeight="1">
      <c r="B51" s="199"/>
      <c r="C51" s="370"/>
      <c r="D51" s="371"/>
      <c r="E51" s="371"/>
      <c r="F51" s="198"/>
      <c r="G51" s="390"/>
      <c r="H51" s="386"/>
      <c r="I51" s="368"/>
      <c r="J51" s="367"/>
      <c r="K51" s="368"/>
      <c r="L51" s="367"/>
      <c r="M51" s="368"/>
      <c r="N51" s="374"/>
      <c r="O51" s="368"/>
    </row>
    <row r="52" spans="1:226" ht="12" customHeight="1">
      <c r="B52" s="199"/>
      <c r="C52" s="370"/>
      <c r="D52" s="371"/>
      <c r="E52" s="371"/>
      <c r="F52" s="198"/>
      <c r="G52" s="390"/>
      <c r="H52" s="386"/>
      <c r="I52" s="368"/>
      <c r="J52" s="367"/>
      <c r="K52" s="368"/>
      <c r="L52" s="367"/>
      <c r="M52" s="368"/>
      <c r="N52" s="374"/>
      <c r="O52" s="368"/>
    </row>
    <row r="53" spans="1:226" ht="12" customHeight="1">
      <c r="B53" s="199"/>
      <c r="C53" s="197"/>
      <c r="D53" s="199"/>
      <c r="E53" s="376"/>
      <c r="F53" s="371"/>
      <c r="G53" s="390"/>
      <c r="H53" s="386"/>
      <c r="I53" s="368"/>
      <c r="J53" s="367"/>
      <c r="K53" s="369"/>
      <c r="L53" s="367"/>
      <c r="M53" s="369"/>
      <c r="N53" s="367"/>
      <c r="O53" s="369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</row>
    <row r="54" spans="1:226" ht="12" customHeight="1">
      <c r="B54" s="199"/>
      <c r="C54" s="197"/>
      <c r="D54" s="199"/>
      <c r="E54" s="376"/>
      <c r="F54" s="371"/>
      <c r="G54" s="198"/>
      <c r="H54" s="386"/>
      <c r="I54" s="368"/>
      <c r="J54" s="367"/>
      <c r="K54" s="369"/>
      <c r="L54" s="367"/>
      <c r="M54" s="369"/>
      <c r="N54" s="367"/>
      <c r="O54" s="369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</row>
    <row r="55" spans="1:226" ht="12" customHeight="1">
      <c r="B55" s="199"/>
      <c r="C55" s="197"/>
      <c r="D55" s="199"/>
      <c r="E55" s="376"/>
      <c r="F55" s="371"/>
      <c r="G55" s="198"/>
      <c r="H55" s="386"/>
      <c r="I55" s="368"/>
      <c r="J55" s="367"/>
      <c r="K55" s="369"/>
      <c r="L55" s="367"/>
      <c r="M55" s="369"/>
      <c r="N55" s="367"/>
      <c r="O55" s="369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</row>
    <row r="56" spans="1:226" ht="12" customHeight="1" thickBot="1">
      <c r="B56" s="199"/>
      <c r="C56" s="370"/>
      <c r="D56" s="371"/>
      <c r="E56" s="371"/>
      <c r="F56" s="371"/>
      <c r="G56" s="198"/>
      <c r="H56" s="386"/>
      <c r="I56" s="368"/>
      <c r="J56" s="367"/>
      <c r="K56" s="369"/>
      <c r="L56" s="367"/>
      <c r="M56" s="369"/>
      <c r="N56" s="367"/>
      <c r="O56" s="369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</row>
    <row r="57" spans="1:226" s="377" customFormat="1" ht="12" customHeight="1" thickBot="1">
      <c r="B57" s="391">
        <v>1400</v>
      </c>
      <c r="C57" s="467" t="s">
        <v>84</v>
      </c>
      <c r="D57" s="468"/>
      <c r="E57" s="468"/>
      <c r="F57" s="469"/>
      <c r="G57" s="76"/>
      <c r="H57" s="387"/>
      <c r="I57" s="379">
        <f>SUM(I28:I56)</f>
        <v>0</v>
      </c>
      <c r="J57" s="378"/>
      <c r="K57" s="379">
        <f>SUM(K28:K56)</f>
        <v>0</v>
      </c>
      <c r="L57" s="378"/>
      <c r="M57" s="379">
        <f>SUM(M28:M56)</f>
        <v>0</v>
      </c>
      <c r="N57" s="378"/>
      <c r="O57" s="379">
        <f>SUM(O28:O56)</f>
        <v>0</v>
      </c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</row>
    <row r="58" spans="1:226" s="381" customFormat="1" ht="12" customHeight="1">
      <c r="A58" s="380"/>
      <c r="B58" s="380"/>
      <c r="C58" s="380"/>
      <c r="D58" s="380"/>
      <c r="E58" s="380"/>
      <c r="F58" s="380"/>
      <c r="G58" s="380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</row>
    <row r="59" spans="1:226" s="380" customFormat="1" ht="12" customHeight="1"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</row>
    <row r="60" spans="1:226" s="380" customFormat="1" ht="12" customHeight="1"/>
    <row r="61" spans="1:226" s="380" customFormat="1" ht="12" customHeight="1"/>
    <row r="62" spans="1:226" s="380" customFormat="1" ht="12" customHeight="1"/>
    <row r="63" spans="1:226" s="380" customFormat="1" ht="12" customHeight="1"/>
    <row r="64" spans="1:226" s="380" customFormat="1" ht="12" customHeight="1"/>
  </sheetData>
  <mergeCells count="1">
    <mergeCell ref="C57:F57"/>
  </mergeCells>
  <phoneticPr fontId="13" type="noConversion"/>
  <printOptions horizontalCentered="1"/>
  <pageMargins left="0.15748031496062992" right="0.35433070866141736" top="0.78740157480314965" bottom="0.78740157480314965" header="0.51181102362204722" footer="0.51181102362204722"/>
  <pageSetup paperSize="9" scale="110" orientation="portrait" r:id="rId1"/>
  <headerFooter alignWithMargins="0"/>
  <rowBreaks count="1" manualBreakCount="1">
    <brk id="57" min="1" max="6" man="1"/>
  </rowBreaks>
  <ignoredErrors>
    <ignoredError sqref="H57 G28:I28 J57 L57 N57 I25 K28:W28 K25 M25 O25:W25 S26:W2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T61"/>
  <sheetViews>
    <sheetView tabSelected="1" view="pageBreakPreview" topLeftCell="A35" zoomScaleNormal="100" zoomScaleSheetLayoutView="100" workbookViewId="0">
      <selection activeCell="T50" sqref="T50:T51"/>
    </sheetView>
  </sheetViews>
  <sheetFormatPr defaultColWidth="8.6640625" defaultRowHeight="12" customHeight="1"/>
  <cols>
    <col min="1" max="1" width="3.6640625" style="6" customWidth="1"/>
    <col min="2" max="2" width="7.6640625" style="6" customWidth="1"/>
    <col min="3" max="3" width="40.6640625" style="6" customWidth="1"/>
    <col min="4" max="4" width="7.6640625" style="6" customWidth="1"/>
    <col min="5" max="6" width="9.6640625" style="6" customWidth="1"/>
    <col min="7" max="7" width="10.6640625" style="6" customWidth="1"/>
    <col min="8" max="8" width="0.109375" style="6" hidden="1" customWidth="1"/>
    <col min="9" max="9" width="11" style="6" hidden="1" customWidth="1"/>
    <col min="10" max="10" width="8.6640625" style="6" hidden="1" customWidth="1"/>
    <col min="11" max="11" width="11" style="6" hidden="1" customWidth="1"/>
    <col min="12" max="12" width="1.109375" style="6" hidden="1" customWidth="1"/>
    <col min="13" max="13" width="1.44140625" style="6" hidden="1" customWidth="1"/>
    <col min="14" max="14" width="2.33203125" style="6" hidden="1" customWidth="1"/>
    <col min="15" max="15" width="2" style="6" hidden="1" customWidth="1"/>
    <col min="16" max="16" width="0.88671875" style="6" hidden="1" customWidth="1"/>
    <col min="17" max="17" width="3.6640625" style="6" customWidth="1"/>
    <col min="18" max="19" width="8.6640625" style="6"/>
    <col min="20" max="20" width="9.33203125" style="6" bestFit="1" customWidth="1"/>
    <col min="21" max="16384" width="8.6640625" style="6"/>
  </cols>
  <sheetData>
    <row r="1" spans="2:20" ht="12" customHeight="1">
      <c r="B1" s="335" t="s">
        <v>134</v>
      </c>
      <c r="C1" s="336"/>
      <c r="D1" s="336"/>
      <c r="E1" s="336"/>
      <c r="F1" s="336"/>
      <c r="G1" s="336"/>
    </row>
    <row r="2" spans="2:20" ht="12" customHeight="1">
      <c r="B2" s="83" t="s">
        <v>135</v>
      </c>
      <c r="D2" s="336"/>
      <c r="E2" s="336"/>
      <c r="F2" s="336"/>
      <c r="G2" s="336"/>
    </row>
    <row r="3" spans="2:20" ht="12" customHeight="1">
      <c r="B3" s="335" t="s">
        <v>13</v>
      </c>
      <c r="D3" s="336"/>
      <c r="E3" s="336"/>
      <c r="F3" s="336"/>
      <c r="G3" s="336"/>
    </row>
    <row r="4" spans="2:20" ht="30" customHeight="1" thickBo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  <c r="H4" s="301"/>
      <c r="I4" s="165" t="s">
        <v>6</v>
      </c>
      <c r="J4" s="446" t="s">
        <v>39</v>
      </c>
      <c r="K4" s="165" t="s">
        <v>6</v>
      </c>
      <c r="L4" s="164" t="s">
        <v>39</v>
      </c>
      <c r="M4" s="165" t="s">
        <v>6</v>
      </c>
      <c r="N4" s="446" t="s">
        <v>39</v>
      </c>
      <c r="O4" s="165" t="s">
        <v>6</v>
      </c>
    </row>
    <row r="5" spans="2:20" ht="12" customHeight="1">
      <c r="B5" s="93"/>
      <c r="C5" s="93"/>
      <c r="D5" s="93"/>
      <c r="E5" s="93"/>
      <c r="F5" s="94"/>
      <c r="G5" s="352"/>
      <c r="H5" s="350"/>
      <c r="I5" s="338"/>
      <c r="J5" s="337"/>
      <c r="K5" s="338"/>
      <c r="L5" s="337"/>
      <c r="M5" s="338"/>
      <c r="N5" s="337"/>
      <c r="O5" s="338"/>
    </row>
    <row r="6" spans="2:20" ht="12" customHeight="1">
      <c r="B6" s="101">
        <v>1500</v>
      </c>
      <c r="C6" s="349" t="s">
        <v>13</v>
      </c>
      <c r="D6" s="101"/>
      <c r="E6" s="101"/>
      <c r="F6" s="102"/>
      <c r="G6" s="334"/>
      <c r="H6" s="143"/>
      <c r="I6" s="110"/>
      <c r="J6" s="111"/>
      <c r="K6" s="110"/>
      <c r="L6" s="111"/>
      <c r="M6" s="110"/>
      <c r="N6" s="111"/>
      <c r="O6" s="110"/>
    </row>
    <row r="7" spans="2:20" ht="12" customHeight="1">
      <c r="B7" s="101"/>
      <c r="C7" s="101"/>
      <c r="D7" s="101"/>
      <c r="E7" s="101"/>
      <c r="F7" s="102"/>
      <c r="G7" s="334"/>
      <c r="H7" s="143"/>
      <c r="I7" s="110"/>
      <c r="J7" s="111"/>
      <c r="K7" s="110"/>
      <c r="L7" s="111"/>
      <c r="M7" s="110"/>
      <c r="N7" s="111"/>
      <c r="O7" s="110"/>
    </row>
    <row r="8" spans="2:20" s="5" customFormat="1" ht="12" customHeight="1">
      <c r="B8" s="288" t="s">
        <v>136</v>
      </c>
      <c r="C8" s="339" t="s">
        <v>137</v>
      </c>
      <c r="D8" s="340"/>
      <c r="E8" s="341"/>
      <c r="F8" s="58"/>
      <c r="G8" s="58"/>
      <c r="H8" s="351"/>
      <c r="I8" s="265"/>
      <c r="J8" s="266"/>
      <c r="K8" s="265"/>
      <c r="L8" s="266"/>
      <c r="M8" s="265"/>
      <c r="N8" s="266"/>
      <c r="O8" s="265"/>
      <c r="T8" s="420"/>
    </row>
    <row r="9" spans="2:20" ht="12" customHeight="1">
      <c r="B9" s="105"/>
      <c r="C9" s="342"/>
      <c r="D9" s="115"/>
      <c r="E9" s="118"/>
      <c r="F9" s="269"/>
      <c r="G9" s="113"/>
      <c r="H9" s="143"/>
      <c r="I9" s="119"/>
      <c r="J9" s="111"/>
      <c r="K9" s="119"/>
      <c r="L9" s="111"/>
      <c r="M9" s="119"/>
      <c r="N9" s="170"/>
      <c r="O9" s="119"/>
    </row>
    <row r="10" spans="2:20" ht="12" customHeight="1">
      <c r="B10" s="105"/>
      <c r="C10" s="150" t="s">
        <v>138</v>
      </c>
      <c r="D10" s="340" t="s">
        <v>139</v>
      </c>
      <c r="E10" s="341">
        <v>3</v>
      </c>
      <c r="F10" s="58"/>
      <c r="G10" s="58"/>
      <c r="H10" s="143"/>
      <c r="I10" s="119"/>
      <c r="J10" s="111"/>
      <c r="K10" s="119"/>
      <c r="L10" s="111"/>
      <c r="M10" s="119"/>
      <c r="N10" s="111"/>
      <c r="O10" s="119"/>
    </row>
    <row r="11" spans="2:20" ht="12" customHeight="1">
      <c r="B11" s="105"/>
      <c r="C11" s="342"/>
      <c r="D11" s="115"/>
      <c r="E11" s="115"/>
      <c r="F11" s="269"/>
      <c r="G11" s="113"/>
      <c r="H11" s="143"/>
      <c r="I11" s="119"/>
      <c r="J11" s="111"/>
      <c r="K11" s="119"/>
      <c r="L11" s="111"/>
      <c r="M11" s="119"/>
      <c r="N11" s="111"/>
      <c r="O11" s="119"/>
    </row>
    <row r="12" spans="2:20" ht="12" customHeight="1">
      <c r="B12" s="105"/>
      <c r="C12" s="150" t="s">
        <v>140</v>
      </c>
      <c r="D12" s="340" t="s">
        <v>139</v>
      </c>
      <c r="E12" s="341">
        <v>3</v>
      </c>
      <c r="F12" s="58"/>
      <c r="G12" s="58"/>
      <c r="H12" s="143"/>
      <c r="I12" s="119"/>
      <c r="J12" s="111"/>
      <c r="K12" s="119"/>
      <c r="L12" s="111"/>
      <c r="M12" s="119"/>
      <c r="N12" s="170"/>
      <c r="O12" s="119"/>
    </row>
    <row r="13" spans="2:20" ht="12" customHeight="1">
      <c r="B13" s="105"/>
      <c r="C13" s="150" t="s">
        <v>141</v>
      </c>
      <c r="D13" s="115"/>
      <c r="E13" s="115"/>
      <c r="F13" s="269"/>
      <c r="G13" s="113"/>
      <c r="H13" s="143"/>
      <c r="I13" s="119"/>
      <c r="J13" s="111"/>
      <c r="K13" s="119"/>
      <c r="L13" s="111"/>
      <c r="M13" s="119"/>
      <c r="N13" s="170"/>
      <c r="O13" s="119"/>
    </row>
    <row r="14" spans="2:20" ht="12" customHeight="1">
      <c r="B14" s="105"/>
      <c r="C14" s="342"/>
      <c r="D14" s="115"/>
      <c r="E14" s="115"/>
      <c r="F14" s="269"/>
      <c r="G14" s="113"/>
      <c r="H14" s="143"/>
      <c r="I14" s="119"/>
      <c r="J14" s="111"/>
      <c r="K14" s="119"/>
      <c r="L14" s="111"/>
      <c r="M14" s="119"/>
      <c r="N14" s="111"/>
      <c r="O14" s="119"/>
    </row>
    <row r="15" spans="2:20" ht="12" customHeight="1">
      <c r="B15" s="59" t="s">
        <v>142</v>
      </c>
      <c r="C15" s="6" t="s">
        <v>143</v>
      </c>
      <c r="D15" s="115"/>
      <c r="E15" s="115"/>
      <c r="F15" s="269"/>
      <c r="G15" s="113"/>
      <c r="H15" s="143"/>
      <c r="I15" s="119"/>
      <c r="J15" s="111"/>
      <c r="K15" s="119"/>
      <c r="L15" s="111"/>
      <c r="M15" s="119"/>
      <c r="N15" s="111"/>
      <c r="O15" s="119"/>
    </row>
    <row r="16" spans="2:20" ht="12" customHeight="1">
      <c r="B16" s="105"/>
      <c r="C16" s="6" t="s">
        <v>144</v>
      </c>
      <c r="D16" s="59" t="s">
        <v>145</v>
      </c>
      <c r="E16" s="23">
        <v>3</v>
      </c>
      <c r="F16" s="58"/>
      <c r="G16" s="58"/>
      <c r="H16" s="143"/>
      <c r="I16" s="119"/>
      <c r="J16" s="111"/>
      <c r="K16" s="119"/>
      <c r="L16" s="111"/>
      <c r="M16" s="119"/>
      <c r="N16" s="111"/>
      <c r="O16" s="119"/>
    </row>
    <row r="17" spans="2:15" ht="12" customHeight="1">
      <c r="B17" s="105"/>
      <c r="C17" s="342"/>
      <c r="D17" s="115"/>
      <c r="E17" s="115"/>
      <c r="F17" s="269"/>
      <c r="G17" s="113"/>
      <c r="H17" s="143"/>
      <c r="I17" s="119"/>
      <c r="J17" s="111"/>
      <c r="K17" s="119"/>
      <c r="L17" s="111"/>
      <c r="M17" s="119"/>
      <c r="N17" s="170"/>
      <c r="O17" s="119"/>
    </row>
    <row r="18" spans="2:15" ht="12" customHeight="1">
      <c r="B18" s="59" t="s">
        <v>146</v>
      </c>
      <c r="C18" s="6" t="s">
        <v>147</v>
      </c>
      <c r="D18" s="59" t="s">
        <v>148</v>
      </c>
      <c r="E18" s="23">
        <v>1</v>
      </c>
      <c r="F18" s="58"/>
      <c r="G18" s="58"/>
      <c r="H18" s="143"/>
      <c r="I18" s="119"/>
      <c r="J18" s="111"/>
      <c r="K18" s="119"/>
      <c r="L18" s="111"/>
      <c r="M18" s="119"/>
      <c r="N18" s="111"/>
      <c r="O18" s="119"/>
    </row>
    <row r="19" spans="2:15" ht="12" customHeight="1">
      <c r="B19" s="59"/>
      <c r="D19" s="59"/>
      <c r="E19" s="23"/>
      <c r="F19" s="58"/>
      <c r="G19" s="58"/>
      <c r="H19" s="143"/>
      <c r="I19" s="119"/>
      <c r="J19" s="111"/>
      <c r="K19" s="119"/>
      <c r="L19" s="111"/>
      <c r="M19" s="119"/>
      <c r="N19" s="170"/>
      <c r="O19" s="119"/>
    </row>
    <row r="20" spans="2:15" ht="12" customHeight="1">
      <c r="B20" s="59" t="s">
        <v>149</v>
      </c>
      <c r="C20" s="6" t="s">
        <v>150</v>
      </c>
      <c r="D20" s="59" t="s">
        <v>151</v>
      </c>
      <c r="E20" s="23">
        <v>1</v>
      </c>
      <c r="F20" s="58"/>
      <c r="G20" s="58"/>
      <c r="H20" s="143"/>
      <c r="I20" s="119"/>
      <c r="J20" s="111"/>
      <c r="K20" s="119"/>
      <c r="L20" s="111"/>
      <c r="M20" s="119"/>
      <c r="N20" s="111"/>
      <c r="O20" s="119"/>
    </row>
    <row r="21" spans="2:15" ht="12" customHeight="1">
      <c r="B21" s="105"/>
      <c r="C21" s="342"/>
      <c r="D21" s="115"/>
      <c r="E21" s="115"/>
      <c r="F21" s="269"/>
      <c r="G21" s="113"/>
      <c r="H21" s="143"/>
      <c r="I21" s="119"/>
      <c r="J21" s="111"/>
      <c r="K21" s="119"/>
      <c r="L21" s="111"/>
      <c r="M21" s="119"/>
      <c r="N21" s="170"/>
      <c r="O21" s="119"/>
    </row>
    <row r="22" spans="2:15" ht="12" customHeight="1">
      <c r="B22" s="59" t="s">
        <v>152</v>
      </c>
      <c r="C22" s="6" t="s">
        <v>153</v>
      </c>
      <c r="D22" s="59" t="s">
        <v>50</v>
      </c>
      <c r="E22" s="23">
        <v>10</v>
      </c>
      <c r="F22" s="58"/>
      <c r="G22" s="58"/>
      <c r="H22" s="143"/>
      <c r="I22" s="119"/>
      <c r="J22" s="111"/>
      <c r="K22" s="119"/>
      <c r="L22" s="111"/>
      <c r="M22" s="119"/>
      <c r="N22" s="111"/>
      <c r="O22" s="119"/>
    </row>
    <row r="23" spans="2:15" ht="12" customHeight="1">
      <c r="B23" s="59"/>
      <c r="D23" s="59"/>
      <c r="E23" s="23"/>
      <c r="F23" s="58"/>
      <c r="G23" s="58"/>
      <c r="H23" s="143"/>
      <c r="I23" s="119"/>
      <c r="J23" s="111"/>
      <c r="K23" s="119"/>
      <c r="L23" s="111"/>
      <c r="M23" s="119"/>
      <c r="N23" s="111"/>
      <c r="O23" s="119"/>
    </row>
    <row r="24" spans="2:15" ht="34.200000000000003" customHeight="1">
      <c r="B24" s="59" t="s">
        <v>154</v>
      </c>
      <c r="C24" s="484" t="s">
        <v>155</v>
      </c>
      <c r="D24" s="70"/>
      <c r="E24" s="155"/>
      <c r="F24" s="69"/>
      <c r="G24" s="69"/>
      <c r="H24" s="143"/>
      <c r="I24" s="119"/>
      <c r="J24" s="111"/>
      <c r="K24" s="119"/>
      <c r="L24" s="111"/>
      <c r="M24" s="119"/>
      <c r="N24" s="111"/>
      <c r="O24" s="119"/>
    </row>
    <row r="25" spans="2:15" ht="12" customHeight="1">
      <c r="B25" s="59"/>
      <c r="C25" s="432" t="s">
        <v>156</v>
      </c>
      <c r="D25" s="70"/>
      <c r="E25" s="155"/>
      <c r="F25" s="69"/>
      <c r="G25" s="69"/>
      <c r="H25" s="143"/>
      <c r="I25" s="119"/>
      <c r="J25" s="111"/>
      <c r="K25" s="119"/>
      <c r="L25" s="111"/>
      <c r="M25" s="119"/>
      <c r="N25" s="170"/>
      <c r="O25" s="119"/>
    </row>
    <row r="26" spans="2:15" ht="12" customHeight="1">
      <c r="B26" s="59"/>
      <c r="C26" s="4"/>
      <c r="D26" s="433"/>
      <c r="E26" s="433"/>
      <c r="F26" s="433"/>
      <c r="G26" s="433"/>
      <c r="H26" s="143"/>
      <c r="I26" s="119"/>
      <c r="J26" s="111"/>
      <c r="K26" s="119"/>
      <c r="L26" s="111"/>
      <c r="M26" s="119"/>
      <c r="N26" s="170"/>
      <c r="O26" s="119"/>
    </row>
    <row r="27" spans="2:15" ht="12" customHeight="1">
      <c r="B27" s="59"/>
      <c r="C27" s="432" t="s">
        <v>157</v>
      </c>
      <c r="D27" s="70"/>
      <c r="E27" s="155"/>
      <c r="F27" s="69"/>
      <c r="G27" s="69"/>
      <c r="H27" s="143"/>
      <c r="I27" s="119"/>
      <c r="J27" s="111"/>
      <c r="K27" s="119"/>
      <c r="L27" s="111"/>
      <c r="M27" s="119"/>
      <c r="N27" s="111"/>
      <c r="O27" s="119"/>
    </row>
    <row r="28" spans="2:15" ht="12" customHeight="1">
      <c r="B28" s="59"/>
      <c r="C28" s="71"/>
      <c r="D28" s="181"/>
      <c r="E28" s="155"/>
      <c r="F28" s="69"/>
      <c r="G28" s="69"/>
      <c r="H28" s="143"/>
      <c r="I28" s="119"/>
      <c r="J28" s="111"/>
      <c r="K28" s="119"/>
      <c r="L28" s="111"/>
      <c r="M28" s="119"/>
      <c r="N28" s="111"/>
      <c r="O28" s="119"/>
    </row>
    <row r="29" spans="2:15" ht="31.8" customHeight="1">
      <c r="B29" s="59"/>
      <c r="C29" s="485" t="s">
        <v>158</v>
      </c>
      <c r="D29" s="181"/>
      <c r="E29" s="155"/>
      <c r="F29" s="69"/>
      <c r="G29" s="69"/>
      <c r="H29" s="143"/>
      <c r="I29" s="119"/>
      <c r="J29" s="111"/>
      <c r="K29" s="119"/>
      <c r="L29" s="111"/>
      <c r="M29" s="119"/>
      <c r="N29" s="111"/>
      <c r="O29" s="119"/>
    </row>
    <row r="30" spans="2:15" ht="12" customHeight="1">
      <c r="B30" s="59"/>
      <c r="C30" s="71" t="s">
        <v>159</v>
      </c>
      <c r="D30" s="181" t="s">
        <v>160</v>
      </c>
      <c r="E30" s="184">
        <v>2500</v>
      </c>
      <c r="F30" s="69"/>
      <c r="G30" s="69"/>
      <c r="H30" s="143"/>
      <c r="I30" s="119"/>
      <c r="J30" s="111"/>
      <c r="K30" s="119"/>
      <c r="L30" s="111"/>
      <c r="M30" s="119"/>
      <c r="N30" s="170"/>
      <c r="O30" s="119"/>
    </row>
    <row r="31" spans="2:15" ht="12" customHeight="1">
      <c r="B31" s="105"/>
      <c r="C31" s="342"/>
      <c r="D31" s="115"/>
      <c r="E31" s="115"/>
      <c r="F31" s="269"/>
      <c r="G31" s="113"/>
      <c r="H31" s="143"/>
      <c r="I31" s="119"/>
      <c r="J31" s="111"/>
      <c r="K31" s="119"/>
      <c r="L31" s="111"/>
      <c r="M31" s="119"/>
      <c r="N31" s="170"/>
      <c r="O31" s="119"/>
    </row>
    <row r="32" spans="2:15" ht="12" customHeight="1">
      <c r="B32" s="105"/>
      <c r="C32" s="342"/>
      <c r="D32" s="104"/>
      <c r="E32" s="343"/>
      <c r="F32" s="269"/>
      <c r="G32" s="113"/>
      <c r="H32" s="143"/>
      <c r="I32" s="119"/>
      <c r="J32" s="111"/>
      <c r="K32" s="119"/>
      <c r="L32" s="111"/>
      <c r="M32" s="119"/>
      <c r="N32" s="111"/>
      <c r="O32" s="119"/>
    </row>
    <row r="33" spans="2:15" ht="12" customHeight="1">
      <c r="B33" s="105"/>
      <c r="C33" s="342"/>
      <c r="D33" s="104"/>
      <c r="E33" s="343"/>
      <c r="F33" s="269"/>
      <c r="G33" s="113"/>
      <c r="H33" s="143"/>
      <c r="I33" s="119"/>
      <c r="J33" s="111"/>
      <c r="K33" s="119"/>
      <c r="L33" s="111"/>
      <c r="M33" s="119"/>
      <c r="N33" s="111"/>
      <c r="O33" s="119"/>
    </row>
    <row r="34" spans="2:15" ht="12" customHeight="1">
      <c r="B34" s="105"/>
      <c r="C34" s="342"/>
      <c r="D34" s="105"/>
      <c r="E34" s="115"/>
      <c r="F34" s="269"/>
      <c r="G34" s="113"/>
      <c r="H34" s="143"/>
      <c r="I34" s="119"/>
      <c r="J34" s="111"/>
      <c r="K34" s="119"/>
      <c r="L34" s="111"/>
      <c r="M34" s="119"/>
      <c r="N34" s="111"/>
      <c r="O34" s="119"/>
    </row>
    <row r="35" spans="2:15" ht="12" customHeight="1">
      <c r="B35" s="105"/>
      <c r="C35" s="342"/>
      <c r="D35" s="105"/>
      <c r="E35" s="115"/>
      <c r="F35" s="269"/>
      <c r="G35" s="113"/>
      <c r="H35" s="143"/>
      <c r="I35" s="119"/>
      <c r="J35" s="111"/>
      <c r="K35" s="119"/>
      <c r="L35" s="111"/>
      <c r="M35" s="119"/>
      <c r="N35" s="111"/>
      <c r="O35" s="119"/>
    </row>
    <row r="36" spans="2:15" ht="12" customHeight="1">
      <c r="B36" s="105"/>
      <c r="C36" s="342"/>
      <c r="D36" s="105"/>
      <c r="E36" s="115"/>
      <c r="F36" s="269"/>
      <c r="G36" s="113"/>
      <c r="H36" s="143"/>
      <c r="I36" s="119"/>
      <c r="J36" s="111"/>
      <c r="K36" s="119"/>
      <c r="L36" s="111"/>
      <c r="M36" s="119"/>
      <c r="N36" s="170"/>
      <c r="O36" s="119"/>
    </row>
    <row r="37" spans="2:15" ht="12" customHeight="1">
      <c r="B37" s="105"/>
      <c r="C37" s="342"/>
      <c r="D37" s="105"/>
      <c r="E37" s="115"/>
      <c r="F37" s="269"/>
      <c r="G37" s="113"/>
      <c r="H37" s="143"/>
      <c r="I37" s="119"/>
      <c r="J37" s="111"/>
      <c r="K37" s="119"/>
      <c r="L37" s="111"/>
      <c r="M37" s="119"/>
      <c r="N37" s="170"/>
      <c r="O37" s="119"/>
    </row>
    <row r="38" spans="2:15" ht="12" customHeight="1">
      <c r="B38" s="105"/>
      <c r="C38" s="342"/>
      <c r="D38" s="104"/>
      <c r="E38" s="343"/>
      <c r="F38" s="269"/>
      <c r="G38" s="113"/>
      <c r="H38" s="143"/>
      <c r="I38" s="119"/>
      <c r="J38" s="111"/>
      <c r="K38" s="119"/>
      <c r="L38" s="111"/>
      <c r="M38" s="119"/>
      <c r="N38" s="111"/>
      <c r="O38" s="119"/>
    </row>
    <row r="39" spans="2:15" ht="12" customHeight="1">
      <c r="B39" s="105"/>
      <c r="C39" s="342"/>
      <c r="D39" s="104"/>
      <c r="E39" s="343"/>
      <c r="F39" s="269"/>
      <c r="G39" s="113"/>
      <c r="H39" s="143"/>
      <c r="I39" s="119"/>
      <c r="J39" s="111"/>
      <c r="K39" s="119"/>
      <c r="L39" s="111"/>
      <c r="M39" s="119"/>
      <c r="N39" s="111"/>
      <c r="O39" s="119"/>
    </row>
    <row r="40" spans="2:15" ht="12" customHeight="1" thickBot="1">
      <c r="B40" s="105"/>
      <c r="C40" s="342"/>
      <c r="D40" s="104"/>
      <c r="E40" s="343"/>
      <c r="F40" s="269"/>
      <c r="G40" s="113"/>
      <c r="H40" s="143"/>
      <c r="I40" s="119"/>
      <c r="J40" s="111"/>
      <c r="K40" s="119"/>
      <c r="L40" s="111"/>
      <c r="M40" s="119"/>
      <c r="N40" s="111"/>
      <c r="O40" s="119"/>
    </row>
    <row r="41" spans="2:15" ht="12" customHeight="1">
      <c r="B41" s="105"/>
      <c r="C41" s="342"/>
      <c r="D41" s="105"/>
      <c r="E41" s="115"/>
      <c r="F41" s="269"/>
      <c r="G41" s="113"/>
      <c r="H41" s="143"/>
      <c r="I41" s="119"/>
      <c r="J41" s="111"/>
      <c r="K41" s="119"/>
      <c r="L41" s="111"/>
      <c r="M41" s="119"/>
      <c r="N41" s="170"/>
      <c r="O41" s="119"/>
    </row>
    <row r="42" spans="2:15" ht="12" customHeight="1">
      <c r="B42" s="105"/>
      <c r="C42" s="342"/>
      <c r="D42" s="105"/>
      <c r="E42" s="115"/>
      <c r="F42" s="269"/>
      <c r="G42" s="113"/>
      <c r="H42" s="143"/>
      <c r="I42" s="119"/>
      <c r="J42" s="111"/>
      <c r="K42" s="119"/>
      <c r="L42" s="111"/>
      <c r="M42" s="119"/>
      <c r="N42" s="170"/>
      <c r="O42" s="119"/>
    </row>
    <row r="43" spans="2:15" ht="12" customHeight="1">
      <c r="B43" s="105"/>
      <c r="C43" s="342"/>
      <c r="D43" s="104"/>
      <c r="E43" s="115"/>
      <c r="F43" s="113"/>
      <c r="G43" s="113"/>
      <c r="H43" s="143"/>
      <c r="I43" s="110"/>
      <c r="J43" s="111"/>
      <c r="K43" s="110"/>
      <c r="L43" s="111"/>
      <c r="M43" s="119"/>
      <c r="N43" s="111"/>
      <c r="O43" s="110"/>
    </row>
    <row r="44" spans="2:15" ht="12" customHeight="1">
      <c r="B44" s="105"/>
      <c r="C44" s="342"/>
      <c r="D44" s="105"/>
      <c r="E44" s="115"/>
      <c r="F44" s="115"/>
      <c r="G44" s="113"/>
      <c r="H44" s="143"/>
      <c r="I44" s="119"/>
      <c r="J44" s="111"/>
      <c r="K44" s="119"/>
      <c r="L44" s="111"/>
      <c r="M44" s="119"/>
      <c r="N44" s="170"/>
      <c r="O44" s="119"/>
    </row>
    <row r="45" spans="2:15" ht="12" customHeight="1">
      <c r="B45" s="59"/>
      <c r="C45" s="65"/>
      <c r="D45" s="59"/>
      <c r="E45" s="123"/>
      <c r="F45" s="123"/>
      <c r="G45" s="118"/>
      <c r="H45" s="143"/>
      <c r="I45" s="119"/>
      <c r="J45" s="111"/>
      <c r="K45" s="119"/>
      <c r="L45" s="111"/>
      <c r="M45" s="119"/>
      <c r="N45" s="111"/>
      <c r="O45" s="110"/>
    </row>
    <row r="46" spans="2:15" ht="12" customHeight="1">
      <c r="B46" s="59"/>
      <c r="C46" s="65"/>
      <c r="D46" s="59"/>
      <c r="E46" s="123"/>
      <c r="F46" s="123"/>
      <c r="G46" s="118"/>
      <c r="H46" s="143"/>
      <c r="I46" s="119"/>
      <c r="J46" s="111"/>
      <c r="K46" s="119"/>
      <c r="L46" s="111"/>
      <c r="M46" s="119"/>
      <c r="N46" s="111"/>
      <c r="O46" s="110"/>
    </row>
    <row r="47" spans="2:15" ht="12" customHeight="1">
      <c r="B47" s="59"/>
      <c r="C47" s="65"/>
      <c r="D47" s="59"/>
      <c r="E47" s="123"/>
      <c r="F47" s="123"/>
      <c r="G47" s="118"/>
      <c r="H47" s="143"/>
      <c r="I47" s="119"/>
      <c r="J47" s="111"/>
      <c r="K47" s="119"/>
      <c r="L47" s="111"/>
      <c r="M47" s="119"/>
      <c r="N47" s="111"/>
      <c r="O47" s="110"/>
    </row>
    <row r="48" spans="2:15" ht="12" customHeight="1">
      <c r="B48" s="59"/>
      <c r="C48" s="65"/>
      <c r="D48" s="59"/>
      <c r="E48" s="123"/>
      <c r="F48" s="123"/>
      <c r="G48" s="118"/>
      <c r="H48" s="143"/>
      <c r="I48" s="119"/>
      <c r="J48" s="111"/>
      <c r="K48" s="119"/>
      <c r="L48" s="111"/>
      <c r="M48" s="119"/>
      <c r="N48" s="111"/>
      <c r="O48" s="110"/>
    </row>
    <row r="49" spans="2:15" ht="12" customHeight="1">
      <c r="B49" s="59"/>
      <c r="C49" s="65"/>
      <c r="D49" s="59"/>
      <c r="E49" s="123"/>
      <c r="F49" s="123"/>
      <c r="G49" s="118"/>
      <c r="H49" s="143"/>
      <c r="I49" s="119"/>
      <c r="J49" s="111"/>
      <c r="K49" s="119"/>
      <c r="L49" s="111"/>
      <c r="M49" s="119"/>
      <c r="N49" s="111"/>
      <c r="O49" s="110"/>
    </row>
    <row r="50" spans="2:15" ht="12" customHeight="1">
      <c r="B50" s="59"/>
      <c r="C50" s="65"/>
      <c r="D50" s="59"/>
      <c r="E50" s="123"/>
      <c r="F50" s="123"/>
      <c r="G50" s="113"/>
      <c r="H50" s="143"/>
      <c r="I50" s="119"/>
      <c r="J50" s="111"/>
      <c r="K50" s="119"/>
      <c r="L50" s="111"/>
      <c r="M50" s="119"/>
      <c r="N50" s="111"/>
      <c r="O50" s="110"/>
    </row>
    <row r="51" spans="2:15" ht="12" customHeight="1">
      <c r="B51" s="59"/>
      <c r="C51" s="65"/>
      <c r="D51" s="59"/>
      <c r="E51" s="123"/>
      <c r="F51" s="123"/>
      <c r="G51" s="353"/>
      <c r="H51" s="143"/>
      <c r="I51" s="119"/>
      <c r="J51" s="111"/>
      <c r="K51" s="119"/>
      <c r="L51" s="111"/>
      <c r="M51" s="119"/>
      <c r="N51" s="111"/>
      <c r="O51" s="110"/>
    </row>
    <row r="52" spans="2:15" ht="12" customHeight="1">
      <c r="B52" s="59"/>
      <c r="C52" s="65"/>
      <c r="D52" s="59"/>
      <c r="E52" s="123"/>
      <c r="F52" s="123"/>
      <c r="G52" s="113"/>
      <c r="H52" s="143"/>
      <c r="I52" s="119"/>
      <c r="J52" s="111"/>
      <c r="K52" s="119"/>
      <c r="L52" s="111"/>
      <c r="M52" s="119"/>
      <c r="N52" s="111"/>
      <c r="O52" s="110"/>
    </row>
    <row r="53" spans="2:15" ht="12" customHeight="1" thickBot="1">
      <c r="B53" s="59"/>
      <c r="C53" s="59"/>
      <c r="D53" s="59"/>
      <c r="E53" s="59"/>
      <c r="F53" s="123"/>
      <c r="G53" s="304"/>
      <c r="H53" s="143"/>
      <c r="I53" s="119"/>
      <c r="J53" s="111"/>
      <c r="K53" s="119"/>
      <c r="L53" s="111"/>
      <c r="M53" s="119"/>
      <c r="N53" s="111"/>
      <c r="O53" s="110"/>
    </row>
    <row r="54" spans="2:15" ht="12" customHeight="1" thickBot="1">
      <c r="B54" s="354">
        <v>1500</v>
      </c>
      <c r="C54" s="470" t="s">
        <v>84</v>
      </c>
      <c r="D54" s="470"/>
      <c r="E54" s="470"/>
      <c r="F54" s="470"/>
      <c r="G54" s="76">
        <f>SUM(G5:G53)</f>
        <v>0</v>
      </c>
      <c r="H54" s="28"/>
      <c r="I54" s="27">
        <f>SUM(I43:I53)</f>
        <v>0</v>
      </c>
      <c r="J54" s="26"/>
      <c r="K54" s="27">
        <f>SUM(K43:K52)</f>
        <v>0</v>
      </c>
      <c r="L54" s="26"/>
      <c r="M54" s="27">
        <f>SUM(M43:M53)</f>
        <v>0</v>
      </c>
      <c r="N54" s="28"/>
      <c r="O54" s="27">
        <f>SUM(O43:O53)</f>
        <v>0</v>
      </c>
    </row>
    <row r="55" spans="2:15" ht="12" customHeight="1">
      <c r="B55" s="23"/>
      <c r="C55" s="23"/>
      <c r="D55" s="23"/>
      <c r="E55" s="23"/>
      <c r="F55" s="129"/>
      <c r="G55" s="344"/>
    </row>
    <row r="56" spans="2:15" ht="12" customHeight="1">
      <c r="B56" s="345"/>
      <c r="C56" s="346"/>
      <c r="D56" s="345"/>
      <c r="E56" s="347"/>
      <c r="F56" s="347"/>
      <c r="G56" s="348"/>
    </row>
    <row r="57" spans="2:15" ht="12" customHeight="1">
      <c r="B57" s="345"/>
      <c r="C57" s="346"/>
      <c r="D57" s="345"/>
      <c r="E57" s="347"/>
      <c r="F57" s="347"/>
      <c r="G57" s="348"/>
    </row>
    <row r="58" spans="2:15" ht="12" customHeight="1">
      <c r="B58" s="345"/>
      <c r="C58" s="346"/>
      <c r="D58" s="345"/>
      <c r="E58" s="347"/>
      <c r="F58" s="347"/>
      <c r="G58" s="348"/>
    </row>
    <row r="59" spans="2:15" ht="12" customHeight="1">
      <c r="B59" s="345"/>
      <c r="C59" s="346"/>
      <c r="D59" s="345"/>
      <c r="E59" s="347"/>
      <c r="F59" s="347"/>
      <c r="G59" s="348"/>
    </row>
    <row r="60" spans="2:15" ht="12" customHeight="1">
      <c r="B60" s="345"/>
      <c r="C60" s="346"/>
      <c r="D60" s="345"/>
      <c r="E60" s="347"/>
      <c r="F60" s="347"/>
      <c r="G60" s="348"/>
    </row>
    <row r="61" spans="2:15" ht="12" customHeight="1">
      <c r="B61" s="345"/>
      <c r="C61" s="346"/>
      <c r="D61" s="345"/>
      <c r="E61" s="347"/>
      <c r="F61" s="347"/>
      <c r="G61" s="348"/>
    </row>
  </sheetData>
  <mergeCells count="1">
    <mergeCell ref="C54:F54"/>
  </mergeCells>
  <phoneticPr fontId="0" type="noConversion"/>
  <printOptions horizontalCentered="1"/>
  <pageMargins left="0.23622047244094491" right="0.35433070866141736" top="0.78740157480314965" bottom="0.78740157480314965" header="0.51181102362204722" footer="0.51181102362204722"/>
  <pageSetup paperSize="9" scale="110" orientation="portrait" r:id="rId1"/>
  <headerFooter alignWithMargins="0"/>
  <rowBreaks count="1" manualBreakCount="1">
    <brk id="54" max="16" man="1"/>
  </rowBreaks>
  <ignoredErrors>
    <ignoredError sqref="G51:G5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O57"/>
  <sheetViews>
    <sheetView view="pageBreakPreview" zoomScaleNormal="100" zoomScaleSheetLayoutView="100" workbookViewId="0">
      <selection activeCell="C25" sqref="C25"/>
    </sheetView>
  </sheetViews>
  <sheetFormatPr defaultColWidth="9.109375" defaultRowHeight="12" customHeight="1"/>
  <cols>
    <col min="1" max="1" width="3.6640625" style="6" customWidth="1"/>
    <col min="2" max="2" width="7.6640625" style="6" customWidth="1"/>
    <col min="3" max="3" width="40.6640625" style="6" customWidth="1"/>
    <col min="4" max="4" width="7.6640625" style="6" customWidth="1"/>
    <col min="5" max="5" width="9.6640625" style="6" customWidth="1"/>
    <col min="6" max="6" width="9.6640625" style="129" customWidth="1"/>
    <col min="7" max="7" width="10.6640625" style="131" customWidth="1"/>
    <col min="8" max="8" width="9.109375" style="6" hidden="1" customWidth="1"/>
    <col min="9" max="9" width="11" style="6" hidden="1" customWidth="1"/>
    <col min="10" max="10" width="9.109375" style="6" hidden="1" customWidth="1"/>
    <col min="11" max="11" width="11" style="6" hidden="1" customWidth="1"/>
    <col min="12" max="12" width="9.109375" style="6" hidden="1" customWidth="1"/>
    <col min="13" max="13" width="11" style="6" hidden="1" customWidth="1"/>
    <col min="14" max="14" width="9.109375" style="6" hidden="1" customWidth="1"/>
    <col min="15" max="15" width="11" style="6" hidden="1" customWidth="1"/>
    <col min="16" max="16" width="3.6640625" style="6" customWidth="1"/>
    <col min="17" max="17" width="9.109375" style="6"/>
    <col min="18" max="18" width="9.33203125" style="6" bestFit="1" customWidth="1"/>
    <col min="19" max="19" width="20.33203125" style="6" customWidth="1"/>
    <col min="20" max="16384" width="9.109375" style="6"/>
  </cols>
  <sheetData>
    <row r="1" spans="2:15" ht="12" customHeight="1">
      <c r="B1" s="78" t="s">
        <v>161</v>
      </c>
      <c r="C1" s="96"/>
      <c r="D1" s="96"/>
      <c r="E1" s="96"/>
      <c r="F1" s="96"/>
      <c r="G1" s="96"/>
    </row>
    <row r="2" spans="2:15" ht="12" customHeight="1">
      <c r="B2" s="176" t="s">
        <v>162</v>
      </c>
      <c r="C2" s="163"/>
      <c r="D2" s="96"/>
      <c r="E2" s="96"/>
      <c r="F2" s="96"/>
      <c r="G2" s="96"/>
    </row>
    <row r="3" spans="2:15" ht="12" customHeight="1">
      <c r="B3" s="176" t="s">
        <v>14</v>
      </c>
      <c r="C3" s="163"/>
      <c r="D3" s="96"/>
      <c r="E3" s="96"/>
      <c r="F3" s="96"/>
      <c r="G3" s="96"/>
    </row>
    <row r="4" spans="2:15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  <c r="H4" s="301" t="s">
        <v>39</v>
      </c>
      <c r="I4" s="165" t="s">
        <v>6</v>
      </c>
      <c r="J4" s="446" t="s">
        <v>39</v>
      </c>
      <c r="K4" s="165" t="s">
        <v>6</v>
      </c>
      <c r="L4" s="164" t="s">
        <v>39</v>
      </c>
      <c r="M4" s="165" t="s">
        <v>6</v>
      </c>
      <c r="N4" s="446" t="s">
        <v>39</v>
      </c>
      <c r="O4" s="165" t="s">
        <v>6</v>
      </c>
    </row>
    <row r="5" spans="2:15" ht="12" customHeight="1">
      <c r="B5" s="93"/>
      <c r="C5" s="93"/>
      <c r="D5" s="93"/>
      <c r="E5" s="93"/>
      <c r="F5" s="94"/>
      <c r="G5" s="95"/>
      <c r="H5" s="291"/>
      <c r="I5" s="138"/>
      <c r="J5" s="291"/>
      <c r="K5" s="138"/>
      <c r="L5" s="137"/>
      <c r="M5" s="138"/>
      <c r="N5" s="291"/>
      <c r="O5" s="138"/>
    </row>
    <row r="6" spans="2:15" ht="12" customHeight="1">
      <c r="B6" s="99" t="s">
        <v>163</v>
      </c>
      <c r="C6" s="163" t="s">
        <v>14</v>
      </c>
      <c r="D6" s="101"/>
      <c r="E6" s="101"/>
      <c r="F6" s="102"/>
      <c r="G6" s="103"/>
      <c r="I6" s="110"/>
      <c r="K6" s="110"/>
      <c r="L6" s="111"/>
      <c r="M6" s="110"/>
      <c r="O6" s="110"/>
    </row>
    <row r="7" spans="2:15" ht="12" customHeight="1">
      <c r="B7" s="101"/>
      <c r="C7" s="101"/>
      <c r="D7" s="101"/>
      <c r="E7" s="101"/>
      <c r="F7" s="330"/>
      <c r="G7" s="334"/>
      <c r="I7" s="110"/>
      <c r="K7" s="110"/>
      <c r="L7" s="111"/>
      <c r="M7" s="110"/>
      <c r="O7" s="110"/>
    </row>
    <row r="8" spans="2:15" ht="12" customHeight="1">
      <c r="B8" s="59" t="s">
        <v>164</v>
      </c>
      <c r="C8" s="212" t="s">
        <v>165</v>
      </c>
      <c r="D8" s="123" t="s">
        <v>166</v>
      </c>
      <c r="E8" s="67">
        <v>1</v>
      </c>
      <c r="F8" s="58"/>
      <c r="G8" s="58"/>
      <c r="I8" s="110"/>
      <c r="K8" s="110"/>
      <c r="L8" s="111"/>
      <c r="M8" s="110"/>
      <c r="O8" s="110"/>
    </row>
    <row r="9" spans="2:15" ht="12" customHeight="1">
      <c r="B9" s="59"/>
      <c r="C9" s="212"/>
      <c r="D9" s="123"/>
      <c r="E9" s="171"/>
      <c r="F9" s="108"/>
      <c r="G9" s="108"/>
      <c r="I9" s="110"/>
      <c r="K9" s="110"/>
      <c r="L9" s="111"/>
      <c r="M9" s="110"/>
      <c r="O9" s="110"/>
    </row>
    <row r="10" spans="2:15" ht="12" customHeight="1">
      <c r="B10" s="59"/>
      <c r="C10" s="212"/>
      <c r="D10" s="123"/>
      <c r="E10" s="171"/>
      <c r="F10" s="331"/>
      <c r="G10" s="108"/>
      <c r="I10" s="119"/>
      <c r="K10" s="119"/>
      <c r="L10" s="111"/>
      <c r="M10" s="119"/>
      <c r="N10" s="225"/>
      <c r="O10" s="119"/>
    </row>
    <row r="11" spans="2:15" ht="12" customHeight="1">
      <c r="B11" s="59"/>
      <c r="C11" s="212"/>
      <c r="D11" s="123"/>
      <c r="E11" s="171"/>
      <c r="F11" s="331"/>
      <c r="G11" s="108"/>
      <c r="I11" s="119"/>
      <c r="K11" s="119"/>
      <c r="L11" s="111"/>
      <c r="M11" s="119"/>
      <c r="O11" s="119"/>
    </row>
    <row r="12" spans="2:15" ht="12" customHeight="1">
      <c r="B12" s="59"/>
      <c r="C12" s="212"/>
      <c r="D12" s="123"/>
      <c r="E12" s="171"/>
      <c r="F12" s="331"/>
      <c r="G12" s="108"/>
      <c r="H12" s="6">
        <v>0</v>
      </c>
      <c r="I12" s="119">
        <f t="shared" ref="I12:I22" si="0">F12*H12</f>
        <v>0</v>
      </c>
      <c r="J12" s="6">
        <v>0.2</v>
      </c>
      <c r="K12" s="119">
        <f t="shared" ref="K12:K22" si="1">J12*F12</f>
        <v>0</v>
      </c>
      <c r="L12" s="111">
        <f>H12+J12</f>
        <v>0.2</v>
      </c>
      <c r="M12" s="119">
        <f t="shared" ref="M12:M22" si="2">I12+K12</f>
        <v>0</v>
      </c>
      <c r="N12" s="225">
        <f>E12-L12</f>
        <v>-0.2</v>
      </c>
      <c r="O12" s="119">
        <f t="shared" ref="O12:O22" si="3">G12-M12</f>
        <v>0</v>
      </c>
    </row>
    <row r="13" spans="2:15" ht="12" customHeight="1">
      <c r="B13" s="59"/>
      <c r="C13" s="212"/>
      <c r="D13" s="123"/>
      <c r="E13" s="171"/>
      <c r="F13" s="331"/>
      <c r="G13" s="108"/>
      <c r="I13" s="119"/>
      <c r="K13" s="119"/>
      <c r="L13" s="111"/>
      <c r="M13" s="119"/>
      <c r="O13" s="119"/>
    </row>
    <row r="14" spans="2:15" ht="12" customHeight="1">
      <c r="B14" s="59"/>
      <c r="C14" s="212"/>
      <c r="D14" s="123"/>
      <c r="E14" s="123"/>
      <c r="F14" s="331"/>
      <c r="G14" s="108"/>
      <c r="I14" s="119"/>
      <c r="K14" s="119"/>
      <c r="L14" s="111"/>
      <c r="M14" s="119"/>
      <c r="O14" s="119"/>
    </row>
    <row r="15" spans="2:15" ht="12" customHeight="1">
      <c r="B15" s="59"/>
      <c r="C15" s="212"/>
      <c r="D15" s="123"/>
      <c r="E15" s="123"/>
      <c r="F15" s="331"/>
      <c r="G15" s="108"/>
      <c r="I15" s="119"/>
      <c r="K15" s="119"/>
      <c r="L15" s="111"/>
      <c r="M15" s="119"/>
      <c r="O15" s="119"/>
    </row>
    <row r="16" spans="2:15" ht="12" customHeight="1">
      <c r="B16" s="59"/>
      <c r="C16" s="212"/>
      <c r="D16" s="123"/>
      <c r="E16" s="123"/>
      <c r="F16" s="331"/>
      <c r="G16" s="108"/>
      <c r="H16" s="6">
        <v>0</v>
      </c>
      <c r="I16" s="119">
        <f t="shared" si="0"/>
        <v>0</v>
      </c>
      <c r="J16" s="6">
        <v>1</v>
      </c>
      <c r="K16" s="119">
        <f t="shared" si="1"/>
        <v>0</v>
      </c>
      <c r="L16" s="111">
        <f>H16+J16</f>
        <v>1</v>
      </c>
      <c r="M16" s="119">
        <f t="shared" si="2"/>
        <v>0</v>
      </c>
      <c r="N16" s="225">
        <f>E16-L16</f>
        <v>-1</v>
      </c>
      <c r="O16" s="119">
        <f t="shared" si="3"/>
        <v>0</v>
      </c>
    </row>
    <row r="17" spans="2:15" ht="12" customHeight="1">
      <c r="B17" s="59"/>
      <c r="C17" s="212"/>
      <c r="D17" s="123"/>
      <c r="E17" s="123"/>
      <c r="F17" s="108"/>
      <c r="G17" s="108"/>
      <c r="I17" s="119"/>
      <c r="K17" s="119"/>
      <c r="L17" s="111"/>
      <c r="M17" s="119"/>
      <c r="O17" s="119"/>
    </row>
    <row r="18" spans="2:15" ht="12" customHeight="1">
      <c r="B18" s="59"/>
      <c r="C18" s="212"/>
      <c r="D18" s="123"/>
      <c r="E18" s="123"/>
      <c r="F18" s="108"/>
      <c r="G18" s="108"/>
      <c r="I18" s="119"/>
      <c r="K18" s="119"/>
      <c r="L18" s="111"/>
      <c r="M18" s="119"/>
      <c r="O18" s="119"/>
    </row>
    <row r="19" spans="2:15" ht="12" customHeight="1">
      <c r="B19" s="59"/>
      <c r="C19" s="212"/>
      <c r="D19" s="123"/>
      <c r="E19" s="123"/>
      <c r="F19" s="331"/>
      <c r="G19" s="108"/>
      <c r="H19" s="6">
        <v>0</v>
      </c>
      <c r="I19" s="119">
        <f t="shared" si="0"/>
        <v>0</v>
      </c>
      <c r="J19" s="6">
        <v>1</v>
      </c>
      <c r="K19" s="119">
        <f t="shared" si="1"/>
        <v>0</v>
      </c>
      <c r="L19" s="111">
        <f>H19+J19</f>
        <v>1</v>
      </c>
      <c r="M19" s="119">
        <f t="shared" si="2"/>
        <v>0</v>
      </c>
      <c r="N19" s="225">
        <f>E19-L19</f>
        <v>-1</v>
      </c>
      <c r="O19" s="119">
        <f t="shared" si="3"/>
        <v>0</v>
      </c>
    </row>
    <row r="20" spans="2:15" ht="12" customHeight="1">
      <c r="B20" s="59"/>
      <c r="C20" s="212"/>
      <c r="D20" s="123"/>
      <c r="E20" s="123"/>
      <c r="F20" s="108"/>
      <c r="G20" s="108"/>
      <c r="I20" s="119"/>
      <c r="K20" s="119"/>
      <c r="L20" s="111"/>
      <c r="M20" s="119"/>
      <c r="O20" s="119"/>
    </row>
    <row r="21" spans="2:15" ht="12" customHeight="1">
      <c r="B21" s="59"/>
      <c r="C21" s="212"/>
      <c r="D21" s="123"/>
      <c r="E21" s="123"/>
      <c r="F21" s="108"/>
      <c r="G21" s="108"/>
      <c r="I21" s="119"/>
      <c r="K21" s="119"/>
      <c r="L21" s="111"/>
      <c r="M21" s="119"/>
      <c r="O21" s="119"/>
    </row>
    <row r="22" spans="2:15" ht="12" customHeight="1">
      <c r="B22" s="59"/>
      <c r="C22" s="212"/>
      <c r="D22" s="123"/>
      <c r="E22" s="123"/>
      <c r="F22" s="331"/>
      <c r="G22" s="108"/>
      <c r="H22" s="6">
        <v>0</v>
      </c>
      <c r="I22" s="119">
        <f t="shared" si="0"/>
        <v>0</v>
      </c>
      <c r="J22" s="6">
        <v>1</v>
      </c>
      <c r="K22" s="119">
        <f t="shared" si="1"/>
        <v>0</v>
      </c>
      <c r="L22" s="111">
        <f>H22+J22</f>
        <v>1</v>
      </c>
      <c r="M22" s="119">
        <f t="shared" si="2"/>
        <v>0</v>
      </c>
      <c r="N22" s="225">
        <f>E22-L22</f>
        <v>-1</v>
      </c>
      <c r="O22" s="119">
        <f t="shared" si="3"/>
        <v>0</v>
      </c>
    </row>
    <row r="23" spans="2:15" ht="12" customHeight="1">
      <c r="B23" s="59"/>
      <c r="C23" s="212"/>
      <c r="D23" s="123"/>
      <c r="E23" s="123"/>
      <c r="F23" s="331"/>
      <c r="G23" s="108"/>
      <c r="I23" s="119"/>
      <c r="K23" s="119"/>
      <c r="L23" s="111"/>
      <c r="M23" s="119"/>
      <c r="N23" s="225"/>
      <c r="O23" s="119"/>
    </row>
    <row r="24" spans="2:15" ht="12" customHeight="1">
      <c r="B24" s="59"/>
      <c r="C24" s="212"/>
      <c r="D24" s="123"/>
      <c r="E24" s="123"/>
      <c r="F24" s="331"/>
      <c r="G24" s="108"/>
      <c r="I24" s="119"/>
      <c r="K24" s="119"/>
      <c r="L24" s="111"/>
      <c r="M24" s="119"/>
      <c r="N24" s="225"/>
      <c r="O24" s="119"/>
    </row>
    <row r="25" spans="2:15" ht="12" customHeight="1">
      <c r="B25" s="59"/>
      <c r="C25" s="212"/>
      <c r="D25" s="123"/>
      <c r="E25" s="123"/>
      <c r="F25" s="331"/>
      <c r="G25" s="108"/>
      <c r="I25" s="119"/>
      <c r="K25" s="119"/>
      <c r="L25" s="111"/>
      <c r="M25" s="119"/>
      <c r="N25" s="225"/>
      <c r="O25" s="119"/>
    </row>
    <row r="26" spans="2:15" ht="12" customHeight="1">
      <c r="B26" s="59"/>
      <c r="C26" s="212"/>
      <c r="D26" s="123"/>
      <c r="E26" s="123"/>
      <c r="F26" s="331"/>
      <c r="G26" s="108"/>
      <c r="I26" s="119"/>
      <c r="K26" s="119"/>
      <c r="L26" s="111"/>
      <c r="M26" s="119"/>
      <c r="N26" s="225"/>
      <c r="O26" s="119"/>
    </row>
    <row r="27" spans="2:15" ht="12" customHeight="1">
      <c r="B27" s="59"/>
      <c r="C27" s="212"/>
      <c r="D27" s="123"/>
      <c r="E27" s="123"/>
      <c r="F27" s="331"/>
      <c r="G27" s="108"/>
      <c r="I27" s="119"/>
      <c r="K27" s="119"/>
      <c r="L27" s="111"/>
      <c r="M27" s="119"/>
      <c r="N27" s="225"/>
      <c r="O27" s="119"/>
    </row>
    <row r="28" spans="2:15" ht="12" customHeight="1">
      <c r="B28" s="59"/>
      <c r="C28" s="212"/>
      <c r="D28" s="123"/>
      <c r="E28" s="123"/>
      <c r="F28" s="331"/>
      <c r="G28" s="108"/>
      <c r="I28" s="119"/>
      <c r="K28" s="119"/>
      <c r="L28" s="111"/>
      <c r="M28" s="119"/>
      <c r="N28" s="225"/>
      <c r="O28" s="119"/>
    </row>
    <row r="29" spans="2:15" ht="12" customHeight="1">
      <c r="B29" s="59"/>
      <c r="C29" s="212"/>
      <c r="D29" s="123"/>
      <c r="E29" s="123"/>
      <c r="F29" s="331"/>
      <c r="G29" s="108"/>
      <c r="I29" s="119"/>
      <c r="K29" s="119"/>
      <c r="L29" s="111"/>
      <c r="M29" s="119"/>
      <c r="N29" s="225"/>
      <c r="O29" s="119"/>
    </row>
    <row r="30" spans="2:15" ht="12" customHeight="1">
      <c r="B30" s="59"/>
      <c r="C30" s="212"/>
      <c r="D30" s="123"/>
      <c r="E30" s="123"/>
      <c r="F30" s="331"/>
      <c r="G30" s="108"/>
      <c r="I30" s="119"/>
      <c r="K30" s="119"/>
      <c r="L30" s="111"/>
      <c r="M30" s="119"/>
      <c r="N30" s="225"/>
      <c r="O30" s="119"/>
    </row>
    <row r="31" spans="2:15" ht="12" customHeight="1">
      <c r="B31" s="59"/>
      <c r="C31" s="212"/>
      <c r="D31" s="123"/>
      <c r="E31" s="123"/>
      <c r="F31" s="331"/>
      <c r="G31" s="108"/>
      <c r="I31" s="119"/>
      <c r="K31" s="119"/>
      <c r="L31" s="111"/>
      <c r="M31" s="119"/>
      <c r="N31" s="225"/>
      <c r="O31" s="119"/>
    </row>
    <row r="32" spans="2:15" ht="12" customHeight="1">
      <c r="B32" s="59"/>
      <c r="C32" s="212"/>
      <c r="D32" s="123"/>
      <c r="E32" s="123"/>
      <c r="F32" s="108"/>
      <c r="G32" s="108"/>
      <c r="I32" s="110"/>
      <c r="K32" s="110"/>
      <c r="L32" s="111"/>
      <c r="M32" s="110"/>
      <c r="O32" s="110"/>
    </row>
    <row r="33" spans="2:15" ht="12" customHeight="1">
      <c r="B33" s="59"/>
      <c r="C33" s="212"/>
      <c r="D33" s="123"/>
      <c r="E33" s="123"/>
      <c r="F33" s="108"/>
      <c r="G33" s="108"/>
      <c r="I33" s="110"/>
      <c r="K33" s="110"/>
      <c r="L33" s="111"/>
      <c r="M33" s="110"/>
      <c r="O33" s="110"/>
    </row>
    <row r="34" spans="2:15" ht="12" customHeight="1">
      <c r="B34" s="59"/>
      <c r="C34" s="212"/>
      <c r="D34" s="123"/>
      <c r="E34" s="123"/>
      <c r="F34" s="108"/>
      <c r="G34" s="108"/>
      <c r="I34" s="110"/>
      <c r="K34" s="110"/>
      <c r="L34" s="111"/>
      <c r="M34" s="110"/>
      <c r="O34" s="110"/>
    </row>
    <row r="35" spans="2:15" ht="12" customHeight="1">
      <c r="B35" s="59"/>
      <c r="C35" s="212"/>
      <c r="D35" s="123"/>
      <c r="E35" s="123"/>
      <c r="F35" s="108"/>
      <c r="G35" s="108"/>
      <c r="I35" s="110"/>
      <c r="K35" s="110"/>
      <c r="L35" s="111"/>
      <c r="M35" s="110"/>
      <c r="O35" s="110"/>
    </row>
    <row r="36" spans="2:15" ht="12" customHeight="1">
      <c r="B36" s="59"/>
      <c r="C36" s="212"/>
      <c r="D36" s="123"/>
      <c r="E36" s="123"/>
      <c r="F36" s="108"/>
      <c r="G36" s="108"/>
      <c r="I36" s="110"/>
      <c r="K36" s="110"/>
      <c r="L36" s="111"/>
      <c r="M36" s="110"/>
      <c r="O36" s="110"/>
    </row>
    <row r="37" spans="2:15" ht="12" customHeight="1">
      <c r="B37" s="59"/>
      <c r="C37" s="212"/>
      <c r="D37" s="123"/>
      <c r="E37" s="123"/>
      <c r="F37" s="108"/>
      <c r="G37" s="108"/>
      <c r="I37" s="110"/>
      <c r="K37" s="110"/>
      <c r="L37" s="111"/>
      <c r="M37" s="110"/>
      <c r="O37" s="110"/>
    </row>
    <row r="38" spans="2:15" ht="12" customHeight="1">
      <c r="B38" s="59"/>
      <c r="C38" s="212"/>
      <c r="D38" s="123"/>
      <c r="E38" s="123"/>
      <c r="F38" s="108"/>
      <c r="G38" s="108"/>
      <c r="I38" s="110"/>
      <c r="K38" s="110"/>
      <c r="L38" s="111"/>
      <c r="M38" s="110"/>
      <c r="O38" s="110"/>
    </row>
    <row r="39" spans="2:15" ht="12" customHeight="1">
      <c r="B39" s="59"/>
      <c r="C39" s="212"/>
      <c r="D39" s="123"/>
      <c r="E39" s="123"/>
      <c r="F39" s="108"/>
      <c r="G39" s="108"/>
      <c r="I39" s="110"/>
      <c r="K39" s="110"/>
      <c r="L39" s="111"/>
      <c r="M39" s="110"/>
      <c r="O39" s="110"/>
    </row>
    <row r="40" spans="2:15" ht="12" customHeight="1">
      <c r="B40" s="59"/>
      <c r="C40" s="212"/>
      <c r="D40" s="123"/>
      <c r="E40" s="123"/>
      <c r="F40" s="108"/>
      <c r="G40" s="108"/>
      <c r="I40" s="110"/>
      <c r="K40" s="110"/>
      <c r="L40" s="111"/>
      <c r="M40" s="110"/>
      <c r="O40" s="110"/>
    </row>
    <row r="41" spans="2:15" ht="12" customHeight="1">
      <c r="B41" s="59"/>
      <c r="C41" s="212"/>
      <c r="D41" s="123"/>
      <c r="E41" s="123"/>
      <c r="F41" s="108"/>
      <c r="G41" s="108"/>
      <c r="I41" s="110"/>
      <c r="K41" s="110"/>
      <c r="L41" s="111"/>
      <c r="M41" s="110"/>
      <c r="O41" s="110"/>
    </row>
    <row r="42" spans="2:15" ht="12" customHeight="1">
      <c r="B42" s="59"/>
      <c r="C42" s="212"/>
      <c r="D42" s="123"/>
      <c r="E42" s="123"/>
      <c r="F42" s="108"/>
      <c r="G42" s="108"/>
      <c r="I42" s="110"/>
      <c r="K42" s="110"/>
      <c r="L42" s="111"/>
      <c r="M42" s="110"/>
      <c r="O42" s="110"/>
    </row>
    <row r="43" spans="2:15" ht="12" customHeight="1">
      <c r="B43" s="59"/>
      <c r="C43" s="212"/>
      <c r="D43" s="123"/>
      <c r="E43" s="123"/>
      <c r="F43" s="108"/>
      <c r="G43" s="108"/>
      <c r="I43" s="110"/>
      <c r="K43" s="110"/>
      <c r="L43" s="111"/>
      <c r="M43" s="110"/>
      <c r="O43" s="110"/>
    </row>
    <row r="44" spans="2:15" ht="12" customHeight="1">
      <c r="B44" s="59"/>
      <c r="C44" s="212"/>
      <c r="D44" s="123"/>
      <c r="E44" s="123"/>
      <c r="F44" s="108"/>
      <c r="G44" s="108"/>
      <c r="I44" s="110"/>
      <c r="K44" s="110"/>
      <c r="L44" s="111"/>
      <c r="M44" s="110"/>
      <c r="O44" s="110"/>
    </row>
    <row r="45" spans="2:15" ht="12" customHeight="1">
      <c r="B45" s="59"/>
      <c r="C45" s="212"/>
      <c r="D45" s="123"/>
      <c r="E45" s="123"/>
      <c r="F45" s="108"/>
      <c r="G45" s="108"/>
      <c r="I45" s="110"/>
      <c r="K45" s="110"/>
      <c r="L45" s="111"/>
      <c r="M45" s="110"/>
      <c r="O45" s="110"/>
    </row>
    <row r="46" spans="2:15" ht="12" customHeight="1">
      <c r="B46" s="59"/>
      <c r="C46" s="212"/>
      <c r="D46" s="123"/>
      <c r="E46" s="123"/>
      <c r="F46" s="108"/>
      <c r="G46" s="108"/>
      <c r="I46" s="110"/>
      <c r="K46" s="110"/>
      <c r="L46" s="111"/>
      <c r="M46" s="110"/>
      <c r="O46" s="110"/>
    </row>
    <row r="47" spans="2:15" ht="12" customHeight="1">
      <c r="B47" s="59"/>
      <c r="C47" s="212"/>
      <c r="D47" s="123"/>
      <c r="E47" s="123"/>
      <c r="F47" s="108"/>
      <c r="G47" s="108"/>
      <c r="I47" s="110"/>
      <c r="K47" s="110"/>
      <c r="L47" s="111"/>
      <c r="M47" s="110"/>
      <c r="O47" s="110"/>
    </row>
    <row r="48" spans="2:15" ht="12" customHeight="1">
      <c r="B48" s="59"/>
      <c r="C48" s="212"/>
      <c r="D48" s="123"/>
      <c r="E48" s="123"/>
      <c r="F48" s="108"/>
      <c r="G48" s="108"/>
      <c r="I48" s="110"/>
      <c r="K48" s="110"/>
      <c r="L48" s="111"/>
      <c r="M48" s="110"/>
      <c r="O48" s="110"/>
    </row>
    <row r="49" spans="2:15" ht="12" customHeight="1">
      <c r="B49" s="59"/>
      <c r="C49" s="212"/>
      <c r="D49" s="123"/>
      <c r="E49" s="123"/>
      <c r="F49" s="108"/>
      <c r="G49" s="108"/>
      <c r="I49" s="110"/>
      <c r="K49" s="110"/>
      <c r="L49" s="111"/>
      <c r="M49" s="110"/>
      <c r="O49" s="110"/>
    </row>
    <row r="50" spans="2:15" ht="12" customHeight="1">
      <c r="B50" s="59"/>
      <c r="C50" s="212"/>
      <c r="D50" s="123"/>
      <c r="E50" s="123"/>
      <c r="F50" s="108"/>
      <c r="G50" s="108"/>
      <c r="I50" s="110"/>
      <c r="K50" s="110"/>
      <c r="L50" s="111"/>
      <c r="M50" s="110"/>
      <c r="O50" s="110"/>
    </row>
    <row r="51" spans="2:15" ht="12" customHeight="1">
      <c r="B51" s="59"/>
      <c r="C51" s="212"/>
      <c r="D51" s="123"/>
      <c r="E51" s="123"/>
      <c r="F51" s="108"/>
      <c r="G51" s="108"/>
      <c r="I51" s="110"/>
      <c r="K51" s="110"/>
      <c r="L51" s="111"/>
      <c r="M51" s="110"/>
      <c r="O51" s="110"/>
    </row>
    <row r="52" spans="2:15" ht="12" customHeight="1">
      <c r="B52" s="59"/>
      <c r="C52" s="212"/>
      <c r="D52" s="123"/>
      <c r="E52" s="123"/>
      <c r="F52" s="108"/>
      <c r="G52" s="108"/>
      <c r="I52" s="110"/>
      <c r="K52" s="110"/>
      <c r="L52" s="111"/>
      <c r="M52" s="110"/>
      <c r="O52" s="110"/>
    </row>
    <row r="53" spans="2:15" ht="12" customHeight="1">
      <c r="B53" s="59"/>
      <c r="C53" s="212"/>
      <c r="D53" s="123"/>
      <c r="E53" s="123"/>
      <c r="F53" s="108"/>
      <c r="G53" s="108"/>
      <c r="I53" s="110"/>
      <c r="K53" s="110"/>
      <c r="L53" s="111"/>
      <c r="M53" s="110"/>
      <c r="O53" s="110"/>
    </row>
    <row r="54" spans="2:15" ht="12" customHeight="1">
      <c r="B54" s="59"/>
      <c r="C54" s="212"/>
      <c r="D54" s="123"/>
      <c r="E54" s="123"/>
      <c r="F54" s="108"/>
      <c r="G54" s="108"/>
      <c r="I54" s="110"/>
      <c r="K54" s="110"/>
      <c r="L54" s="111"/>
      <c r="M54" s="110"/>
      <c r="O54" s="110"/>
    </row>
    <row r="55" spans="2:15" ht="12" customHeight="1">
      <c r="B55" s="59"/>
      <c r="C55" s="212"/>
      <c r="D55" s="123"/>
      <c r="E55" s="123"/>
      <c r="F55" s="108"/>
      <c r="G55" s="108"/>
      <c r="I55" s="110"/>
      <c r="K55" s="110"/>
      <c r="L55" s="111"/>
      <c r="M55" s="110"/>
      <c r="O55" s="110"/>
    </row>
    <row r="56" spans="2:15" ht="12" customHeight="1" thickBot="1">
      <c r="B56" s="59"/>
      <c r="C56" s="212"/>
      <c r="D56" s="123"/>
      <c r="E56" s="123"/>
      <c r="F56" s="108"/>
      <c r="G56" s="108"/>
      <c r="I56" s="110"/>
      <c r="K56" s="110"/>
      <c r="L56" s="111"/>
      <c r="M56" s="110"/>
      <c r="O56" s="110"/>
    </row>
    <row r="57" spans="2:15" s="5" customFormat="1" ht="12" customHeight="1" thickBot="1">
      <c r="B57" s="149" t="s">
        <v>163</v>
      </c>
      <c r="C57" s="470" t="s">
        <v>84</v>
      </c>
      <c r="D57" s="470"/>
      <c r="E57" s="470"/>
      <c r="F57" s="470"/>
      <c r="G57" s="76"/>
      <c r="H57" s="311"/>
      <c r="I57" s="332">
        <f>SUM(I5:I56)</f>
        <v>0</v>
      </c>
      <c r="J57" s="311"/>
      <c r="K57" s="332">
        <f>SUM(K5:K56)</f>
        <v>0</v>
      </c>
      <c r="L57" s="312"/>
      <c r="M57" s="332">
        <f>SUM(M5:M56)</f>
        <v>0</v>
      </c>
      <c r="N57" s="311"/>
      <c r="O57" s="333">
        <f>SUM(O5:O56)</f>
        <v>0</v>
      </c>
    </row>
  </sheetData>
  <mergeCells count="1">
    <mergeCell ref="C57:F57"/>
  </mergeCells>
  <phoneticPr fontId="0" type="noConversion"/>
  <printOptions horizontalCentered="1"/>
  <pageMargins left="0.31496062992125984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57"/>
  <sheetViews>
    <sheetView view="pageBreakPreview" zoomScaleNormal="100" zoomScaleSheetLayoutView="100" workbookViewId="0">
      <selection activeCell="C25" sqref="C25"/>
    </sheetView>
  </sheetViews>
  <sheetFormatPr defaultColWidth="9.109375" defaultRowHeight="12" customHeight="1"/>
  <cols>
    <col min="1" max="1" width="3.6640625" style="177" customWidth="1"/>
    <col min="2" max="2" width="7.6640625" style="181" customWidth="1"/>
    <col min="3" max="3" width="40.6640625" style="177" customWidth="1"/>
    <col min="4" max="4" width="7.6640625" style="181" customWidth="1"/>
    <col min="5" max="5" width="9.6640625" style="177" customWidth="1"/>
    <col min="6" max="6" width="9.6640625" style="181" customWidth="1"/>
    <col min="7" max="7" width="11.33203125" style="177" bestFit="1" customWidth="1"/>
    <col min="8" max="16384" width="9.109375" style="177"/>
  </cols>
  <sheetData>
    <row r="1" spans="2:7" ht="12" customHeight="1">
      <c r="B1" s="313" t="s">
        <v>161</v>
      </c>
      <c r="C1" s="314"/>
      <c r="D1" s="179"/>
      <c r="E1" s="179"/>
      <c r="F1" s="179"/>
      <c r="G1" s="179"/>
    </row>
    <row r="2" spans="2:7" ht="12" customHeight="1">
      <c r="B2" s="180" t="s">
        <v>15</v>
      </c>
      <c r="C2" s="315"/>
      <c r="D2" s="179"/>
      <c r="E2" s="179"/>
      <c r="F2" s="179"/>
      <c r="G2" s="179"/>
    </row>
    <row r="3" spans="2:7" ht="12" customHeight="1">
      <c r="B3" s="180" t="s">
        <v>167</v>
      </c>
      <c r="C3" s="315"/>
      <c r="D3" s="316"/>
      <c r="E3" s="316"/>
      <c r="F3" s="317"/>
      <c r="G3" s="181"/>
    </row>
    <row r="4" spans="2:7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</row>
    <row r="5" spans="2:7" ht="12" customHeight="1">
      <c r="B5" s="319"/>
      <c r="C5" s="319"/>
      <c r="D5" s="319"/>
      <c r="E5" s="319"/>
      <c r="F5" s="320"/>
      <c r="G5" s="326"/>
    </row>
    <row r="6" spans="2:7" ht="12" customHeight="1">
      <c r="B6" s="321">
        <v>2200</v>
      </c>
      <c r="C6" s="315" t="s">
        <v>15</v>
      </c>
      <c r="D6" s="321"/>
      <c r="E6" s="321"/>
      <c r="F6" s="322"/>
      <c r="G6" s="327"/>
    </row>
    <row r="7" spans="2:7" ht="12" customHeight="1">
      <c r="B7" s="321"/>
      <c r="C7" s="321"/>
      <c r="D7" s="321"/>
      <c r="E7" s="321"/>
      <c r="F7" s="322"/>
      <c r="G7" s="327"/>
    </row>
    <row r="8" spans="2:7" s="6" customFormat="1" ht="12" customHeight="1">
      <c r="B8" s="282" t="s">
        <v>168</v>
      </c>
      <c r="C8" s="68" t="s">
        <v>169</v>
      </c>
      <c r="D8" s="59"/>
      <c r="E8" s="59"/>
      <c r="F8" s="67"/>
      <c r="G8" s="58"/>
    </row>
    <row r="9" spans="2:7" s="6" customFormat="1" ht="12" customHeight="1">
      <c r="B9" s="290"/>
      <c r="C9" s="68"/>
      <c r="D9" s="59"/>
      <c r="E9" s="59"/>
      <c r="F9" s="67"/>
      <c r="G9" s="58"/>
    </row>
    <row r="10" spans="2:7" s="6" customFormat="1" ht="12" customHeight="1">
      <c r="B10" s="59"/>
      <c r="C10" s="68" t="s">
        <v>170</v>
      </c>
      <c r="D10" s="59"/>
      <c r="E10" s="59"/>
      <c r="F10" s="67"/>
      <c r="G10" s="58"/>
    </row>
    <row r="11" spans="2:7" s="6" customFormat="1" ht="12" customHeight="1">
      <c r="B11" s="59"/>
      <c r="C11" s="68" t="s">
        <v>171</v>
      </c>
      <c r="D11" s="59"/>
      <c r="E11" s="59"/>
      <c r="F11" s="67"/>
      <c r="G11" s="58"/>
    </row>
    <row r="12" spans="2:7" s="6" customFormat="1" ht="12" customHeight="1">
      <c r="B12" s="59"/>
      <c r="C12" s="68" t="s">
        <v>172</v>
      </c>
      <c r="D12" s="59"/>
      <c r="E12" s="59"/>
      <c r="F12" s="67"/>
      <c r="G12" s="58"/>
    </row>
    <row r="13" spans="2:7" s="6" customFormat="1" ht="12" customHeight="1">
      <c r="B13" s="59"/>
      <c r="C13" s="65"/>
      <c r="D13" s="59"/>
      <c r="E13" s="59"/>
      <c r="F13" s="67"/>
      <c r="G13" s="58"/>
    </row>
    <row r="14" spans="2:7" s="6" customFormat="1" ht="12" customHeight="1">
      <c r="B14" s="59"/>
      <c r="C14" s="65" t="s">
        <v>173</v>
      </c>
      <c r="D14" s="59" t="s">
        <v>160</v>
      </c>
      <c r="E14" s="59">
        <v>4410</v>
      </c>
      <c r="F14" s="58"/>
      <c r="G14" s="58"/>
    </row>
    <row r="15" spans="2:7" s="6" customFormat="1" ht="12" customHeight="1">
      <c r="B15" s="59"/>
      <c r="C15" s="65" t="s">
        <v>174</v>
      </c>
      <c r="D15" s="59" t="s">
        <v>160</v>
      </c>
      <c r="E15" s="59">
        <v>2940</v>
      </c>
      <c r="F15" s="58"/>
      <c r="G15" s="58"/>
    </row>
    <row r="16" spans="2:7" s="6" customFormat="1" ht="12" customHeight="1">
      <c r="B16" s="59"/>
      <c r="C16" s="65"/>
      <c r="D16" s="59"/>
      <c r="E16" s="59"/>
      <c r="F16" s="67"/>
      <c r="G16" s="58"/>
    </row>
    <row r="17" spans="2:7" s="6" customFormat="1" ht="12" customHeight="1">
      <c r="B17" s="59"/>
      <c r="C17" s="68" t="s">
        <v>175</v>
      </c>
      <c r="D17" s="59"/>
      <c r="E17" s="59"/>
      <c r="F17" s="67"/>
      <c r="G17" s="58"/>
    </row>
    <row r="18" spans="2:7" s="6" customFormat="1" ht="12" customHeight="1">
      <c r="B18" s="59"/>
      <c r="C18" s="66" t="s">
        <v>176</v>
      </c>
      <c r="D18" s="59" t="s">
        <v>160</v>
      </c>
      <c r="E18" s="59">
        <v>2205</v>
      </c>
      <c r="F18" s="58"/>
      <c r="G18" s="58"/>
    </row>
    <row r="19" spans="2:7" s="6" customFormat="1" ht="12" customHeight="1">
      <c r="B19" s="59"/>
      <c r="C19" s="65"/>
      <c r="D19" s="59"/>
      <c r="E19" s="59"/>
      <c r="F19" s="67"/>
      <c r="G19" s="58"/>
    </row>
    <row r="20" spans="2:7" s="6" customFormat="1" ht="12" customHeight="1">
      <c r="B20" s="282" t="s">
        <v>177</v>
      </c>
      <c r="C20" s="68" t="s">
        <v>178</v>
      </c>
      <c r="D20" s="59"/>
      <c r="E20" s="59"/>
      <c r="F20" s="67"/>
      <c r="G20" s="58"/>
    </row>
    <row r="21" spans="2:7" s="6" customFormat="1" ht="12" customHeight="1">
      <c r="B21" s="262"/>
      <c r="C21" s="68"/>
      <c r="D21" s="59"/>
      <c r="E21" s="59"/>
      <c r="F21" s="67"/>
      <c r="G21" s="58"/>
    </row>
    <row r="22" spans="2:7" s="6" customFormat="1" ht="12" customHeight="1">
      <c r="B22" s="59"/>
      <c r="C22" s="68" t="s">
        <v>179</v>
      </c>
      <c r="D22" s="59" t="s">
        <v>160</v>
      </c>
      <c r="E22" s="59">
        <v>5659.5</v>
      </c>
      <c r="F22" s="58"/>
      <c r="G22" s="58"/>
    </row>
    <row r="23" spans="2:7" s="6" customFormat="1" ht="12" customHeight="1">
      <c r="B23" s="59"/>
      <c r="C23" s="68" t="s">
        <v>180</v>
      </c>
      <c r="D23" s="59" t="s">
        <v>160</v>
      </c>
      <c r="E23" s="59">
        <v>1697.85</v>
      </c>
      <c r="F23" s="58"/>
      <c r="G23" s="58"/>
    </row>
    <row r="24" spans="2:7" s="6" customFormat="1" ht="12" customHeight="1">
      <c r="B24" s="59"/>
      <c r="C24" s="68" t="s">
        <v>181</v>
      </c>
      <c r="D24" s="59"/>
      <c r="E24" s="59"/>
      <c r="F24" s="67"/>
      <c r="G24" s="58"/>
    </row>
    <row r="25" spans="2:7" s="6" customFormat="1" ht="12" customHeight="1">
      <c r="B25" s="59"/>
      <c r="C25" s="68" t="s">
        <v>182</v>
      </c>
      <c r="D25" s="59" t="s">
        <v>160</v>
      </c>
      <c r="E25" s="59">
        <v>50</v>
      </c>
      <c r="F25" s="58"/>
      <c r="G25" s="58"/>
    </row>
    <row r="26" spans="2:7" s="6" customFormat="1" ht="12" customHeight="1">
      <c r="B26" s="70"/>
      <c r="C26" s="72"/>
      <c r="D26" s="70"/>
      <c r="E26" s="70"/>
      <c r="F26" s="69"/>
      <c r="G26" s="58"/>
    </row>
    <row r="27" spans="2:7" s="6" customFormat="1" ht="12" customHeight="1">
      <c r="B27" s="70" t="s">
        <v>183</v>
      </c>
      <c r="C27" s="71" t="s">
        <v>184</v>
      </c>
      <c r="D27" s="70"/>
      <c r="E27" s="70"/>
      <c r="F27" s="69"/>
      <c r="G27" s="58"/>
    </row>
    <row r="28" spans="2:7" s="6" customFormat="1" ht="12" customHeight="1">
      <c r="B28" s="70"/>
      <c r="C28" s="71"/>
      <c r="D28" s="70"/>
      <c r="E28" s="70"/>
      <c r="F28" s="69"/>
      <c r="G28" s="58"/>
    </row>
    <row r="29" spans="2:7" s="6" customFormat="1" ht="12" customHeight="1">
      <c r="B29" s="59"/>
      <c r="C29" s="68" t="s">
        <v>185</v>
      </c>
      <c r="D29" s="59"/>
      <c r="E29" s="59"/>
      <c r="F29" s="67"/>
      <c r="G29" s="58"/>
    </row>
    <row r="30" spans="2:7" s="6" customFormat="1" ht="12" customHeight="1">
      <c r="B30" s="59"/>
      <c r="C30" s="68" t="s">
        <v>186</v>
      </c>
      <c r="D30" s="59"/>
      <c r="E30" s="59"/>
      <c r="F30" s="67"/>
      <c r="G30" s="58"/>
    </row>
    <row r="31" spans="2:7" s="6" customFormat="1" ht="12" customHeight="1">
      <c r="B31" s="59"/>
      <c r="C31" s="68" t="s">
        <v>187</v>
      </c>
      <c r="D31" s="59" t="s">
        <v>188</v>
      </c>
      <c r="E31" s="123">
        <v>840</v>
      </c>
      <c r="F31" s="58"/>
      <c r="G31" s="58"/>
    </row>
    <row r="32" spans="2:7" s="6" customFormat="1" ht="12" customHeight="1">
      <c r="B32" s="59"/>
      <c r="C32" s="68" t="s">
        <v>189</v>
      </c>
      <c r="D32" s="59" t="s">
        <v>188</v>
      </c>
      <c r="E32" s="437">
        <v>1260</v>
      </c>
      <c r="F32" s="58"/>
      <c r="G32" s="58"/>
    </row>
    <row r="33" spans="2:7" s="6" customFormat="1" ht="12" customHeight="1">
      <c r="B33" s="59"/>
      <c r="C33" s="68"/>
      <c r="D33" s="59"/>
      <c r="E33" s="123"/>
      <c r="F33" s="67"/>
      <c r="G33" s="58"/>
    </row>
    <row r="34" spans="2:7" s="6" customFormat="1" ht="12" customHeight="1">
      <c r="B34" s="59" t="s">
        <v>190</v>
      </c>
      <c r="C34" s="68" t="s">
        <v>191</v>
      </c>
      <c r="D34" s="59"/>
      <c r="E34" s="59"/>
      <c r="F34" s="67"/>
      <c r="G34" s="58"/>
    </row>
    <row r="35" spans="2:7" s="6" customFormat="1" ht="12" customHeight="1">
      <c r="B35" s="59"/>
      <c r="C35" s="68"/>
      <c r="D35" s="59"/>
      <c r="E35" s="59"/>
      <c r="F35" s="67"/>
      <c r="G35" s="58"/>
    </row>
    <row r="36" spans="2:7" s="6" customFormat="1" ht="12" customHeight="1">
      <c r="B36" s="59"/>
      <c r="C36" s="68" t="s">
        <v>192</v>
      </c>
      <c r="D36" s="59"/>
      <c r="E36" s="59"/>
      <c r="F36" s="67"/>
      <c r="G36" s="58"/>
    </row>
    <row r="37" spans="2:7" s="6" customFormat="1" ht="12" customHeight="1">
      <c r="B37" s="59"/>
      <c r="C37" s="68" t="s">
        <v>193</v>
      </c>
      <c r="D37" s="59" t="s">
        <v>188</v>
      </c>
      <c r="E37" s="59">
        <v>0</v>
      </c>
      <c r="F37" s="58"/>
      <c r="G37" s="58"/>
    </row>
    <row r="38" spans="2:7" s="6" customFormat="1" ht="12" customHeight="1">
      <c r="B38" s="59"/>
      <c r="C38" s="68"/>
      <c r="D38" s="59"/>
      <c r="E38" s="59"/>
      <c r="F38" s="67"/>
      <c r="G38" s="58"/>
    </row>
    <row r="39" spans="2:7" s="6" customFormat="1" ht="12" customHeight="1">
      <c r="B39" s="59" t="s">
        <v>194</v>
      </c>
      <c r="C39" s="68" t="s">
        <v>195</v>
      </c>
      <c r="D39" s="59"/>
      <c r="E39" s="59"/>
      <c r="F39" s="67"/>
      <c r="G39" s="58"/>
    </row>
    <row r="40" spans="2:7" s="6" customFormat="1" ht="12" customHeight="1">
      <c r="B40" s="59"/>
      <c r="C40" s="68"/>
      <c r="D40" s="59"/>
      <c r="E40" s="59"/>
      <c r="F40" s="67"/>
      <c r="G40" s="58"/>
    </row>
    <row r="41" spans="2:7" s="6" customFormat="1" ht="12" customHeight="1">
      <c r="B41" s="59"/>
      <c r="C41" s="68" t="s">
        <v>196</v>
      </c>
      <c r="D41" s="59" t="s">
        <v>197</v>
      </c>
      <c r="E41" s="59">
        <v>100</v>
      </c>
      <c r="F41" s="58"/>
      <c r="G41" s="58"/>
    </row>
    <row r="42" spans="2:7" s="6" customFormat="1" ht="12" customHeight="1">
      <c r="B42" s="59"/>
      <c r="C42" s="68" t="s">
        <v>198</v>
      </c>
      <c r="D42" s="59" t="s">
        <v>197</v>
      </c>
      <c r="E42" s="59">
        <v>0</v>
      </c>
      <c r="F42" s="58"/>
      <c r="G42" s="58"/>
    </row>
    <row r="43" spans="2:7" s="6" customFormat="1" ht="12" customHeight="1">
      <c r="B43" s="59"/>
      <c r="C43" s="68"/>
      <c r="D43" s="59"/>
      <c r="E43" s="59"/>
      <c r="F43" s="67"/>
      <c r="G43" s="58"/>
    </row>
    <row r="44" spans="2:7" s="6" customFormat="1" ht="12" customHeight="1">
      <c r="B44" s="59" t="s">
        <v>199</v>
      </c>
      <c r="C44" s="65" t="s">
        <v>200</v>
      </c>
      <c r="D44" s="59"/>
      <c r="E44" s="59"/>
      <c r="F44" s="67"/>
      <c r="G44" s="58"/>
    </row>
    <row r="45" spans="2:7" s="6" customFormat="1" ht="12" customHeight="1">
      <c r="B45" s="59"/>
      <c r="C45" s="192" t="s">
        <v>201</v>
      </c>
      <c r="D45" s="59"/>
      <c r="E45" s="59"/>
      <c r="F45" s="67"/>
      <c r="G45" s="58"/>
    </row>
    <row r="46" spans="2:7" s="6" customFormat="1" ht="12" customHeight="1">
      <c r="B46" s="59"/>
      <c r="C46" s="68"/>
      <c r="D46" s="59"/>
      <c r="E46" s="59"/>
      <c r="F46" s="67"/>
      <c r="G46" s="58"/>
    </row>
    <row r="47" spans="2:7" s="6" customFormat="1" ht="12" customHeight="1">
      <c r="B47" s="59"/>
      <c r="C47" s="68" t="s">
        <v>202</v>
      </c>
      <c r="D47" s="59" t="s">
        <v>151</v>
      </c>
      <c r="E47" s="59">
        <v>20</v>
      </c>
      <c r="F47" s="58"/>
      <c r="G47" s="58"/>
    </row>
    <row r="48" spans="2:7" s="6" customFormat="1" ht="12" customHeight="1">
      <c r="B48" s="59"/>
      <c r="C48" s="68" t="s">
        <v>203</v>
      </c>
      <c r="D48" s="59" t="s">
        <v>151</v>
      </c>
      <c r="E48" s="59">
        <v>24</v>
      </c>
      <c r="F48" s="58"/>
      <c r="G48" s="58"/>
    </row>
    <row r="49" spans="2:7" ht="12" customHeight="1">
      <c r="B49" s="70"/>
      <c r="C49" s="68" t="s">
        <v>204</v>
      </c>
      <c r="D49" s="184"/>
      <c r="E49" s="184"/>
      <c r="F49" s="184"/>
      <c r="G49" s="186"/>
    </row>
    <row r="50" spans="2:7" ht="12" customHeight="1">
      <c r="B50" s="70"/>
      <c r="C50" s="68" t="s">
        <v>205</v>
      </c>
      <c r="D50" s="59" t="s">
        <v>151</v>
      </c>
      <c r="E50" s="59">
        <v>3</v>
      </c>
      <c r="F50" s="58"/>
      <c r="G50" s="58"/>
    </row>
    <row r="51" spans="2:7" ht="12" customHeight="1">
      <c r="B51" s="70"/>
      <c r="C51" s="323"/>
      <c r="D51" s="184"/>
      <c r="E51" s="184"/>
      <c r="F51" s="184"/>
      <c r="G51" s="186"/>
    </row>
    <row r="52" spans="2:7" ht="12" customHeight="1">
      <c r="B52" s="70" t="s">
        <v>206</v>
      </c>
      <c r="C52" s="65" t="s">
        <v>207</v>
      </c>
      <c r="D52" s="184"/>
      <c r="E52" s="184"/>
      <c r="F52" s="184"/>
      <c r="G52" s="186"/>
    </row>
    <row r="53" spans="2:7" ht="12" customHeight="1">
      <c r="B53" s="70"/>
      <c r="C53" s="323"/>
      <c r="D53" s="184"/>
      <c r="E53" s="184"/>
      <c r="F53" s="184"/>
      <c r="G53" s="186"/>
    </row>
    <row r="54" spans="2:7" ht="12" customHeight="1">
      <c r="B54" s="70"/>
      <c r="C54" s="68" t="s">
        <v>208</v>
      </c>
      <c r="D54" s="59" t="s">
        <v>151</v>
      </c>
      <c r="E54" s="59">
        <v>1</v>
      </c>
      <c r="F54" s="58"/>
      <c r="G54" s="58"/>
    </row>
    <row r="55" spans="2:7" ht="12" customHeight="1">
      <c r="B55" s="70"/>
      <c r="C55" s="68" t="s">
        <v>209</v>
      </c>
      <c r="D55" s="59" t="s">
        <v>151</v>
      </c>
      <c r="E55" s="59">
        <v>1</v>
      </c>
      <c r="F55" s="58"/>
      <c r="G55" s="58"/>
    </row>
    <row r="56" spans="2:7" ht="12" customHeight="1">
      <c r="B56" s="70"/>
      <c r="C56" s="324"/>
      <c r="D56" s="184"/>
      <c r="E56" s="316"/>
      <c r="F56" s="184"/>
      <c r="G56" s="328"/>
    </row>
    <row r="57" spans="2:7" s="325" customFormat="1" ht="12" customHeight="1">
      <c r="B57" s="329" t="s">
        <v>210</v>
      </c>
      <c r="C57" s="471" t="s">
        <v>84</v>
      </c>
      <c r="D57" s="472"/>
      <c r="E57" s="472"/>
      <c r="F57" s="473"/>
      <c r="G57" s="76"/>
    </row>
  </sheetData>
  <mergeCells count="1">
    <mergeCell ref="C57:F57"/>
  </mergeCells>
  <phoneticPr fontId="13" type="noConversion"/>
  <printOptions horizontalCentered="1"/>
  <pageMargins left="0.43307086614173229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57"/>
  <sheetViews>
    <sheetView view="pageBreakPreview" zoomScaleNormal="100" zoomScaleSheetLayoutView="100" workbookViewId="0">
      <selection activeCell="C25" sqref="C25"/>
    </sheetView>
  </sheetViews>
  <sheetFormatPr defaultColWidth="8.6640625" defaultRowHeight="12" customHeight="1"/>
  <cols>
    <col min="1" max="1" width="3.6640625" style="6" customWidth="1"/>
    <col min="2" max="2" width="7.6640625" style="6" customWidth="1"/>
    <col min="3" max="3" width="40.6640625" style="6" customWidth="1"/>
    <col min="4" max="4" width="7.6640625" style="6" customWidth="1"/>
    <col min="5" max="6" width="9.6640625" style="6" customWidth="1"/>
    <col min="7" max="7" width="11.33203125" style="6" bestFit="1" customWidth="1"/>
    <col min="8" max="16384" width="8.6640625" style="6"/>
  </cols>
  <sheetData>
    <row r="1" spans="2:7" ht="12" customHeight="1">
      <c r="B1" s="78" t="s">
        <v>161</v>
      </c>
      <c r="C1" s="226"/>
      <c r="D1" s="226"/>
      <c r="E1" s="226"/>
      <c r="F1" s="226"/>
      <c r="G1" s="226"/>
    </row>
    <row r="2" spans="2:7" ht="12" customHeight="1">
      <c r="B2" s="176" t="s">
        <v>211</v>
      </c>
      <c r="C2" s="163"/>
      <c r="D2" s="226"/>
      <c r="E2" s="226"/>
      <c r="F2" s="226"/>
      <c r="G2" s="226"/>
    </row>
    <row r="3" spans="2:7" ht="12" customHeight="1">
      <c r="B3" s="176" t="s">
        <v>212</v>
      </c>
      <c r="D3" s="226"/>
      <c r="E3" s="226"/>
      <c r="F3" s="226"/>
      <c r="G3" s="226"/>
    </row>
    <row r="4" spans="2:7" ht="12" customHeight="1">
      <c r="B4" s="176" t="s">
        <v>213</v>
      </c>
      <c r="D4" s="299"/>
      <c r="E4" s="299"/>
      <c r="F4" s="129"/>
      <c r="G4" s="300"/>
    </row>
    <row r="5" spans="2:7" ht="30" customHeight="1">
      <c r="B5" s="88" t="s">
        <v>33</v>
      </c>
      <c r="C5" s="88" t="s">
        <v>34</v>
      </c>
      <c r="D5" s="88" t="s">
        <v>35</v>
      </c>
      <c r="E5" s="89" t="s">
        <v>36</v>
      </c>
      <c r="F5" s="90" t="s">
        <v>37</v>
      </c>
      <c r="G5" s="91" t="s">
        <v>38</v>
      </c>
    </row>
    <row r="6" spans="2:7" ht="12" customHeight="1">
      <c r="B6" s="285"/>
      <c r="C6" s="285"/>
      <c r="D6" s="285"/>
      <c r="E6" s="285"/>
      <c r="F6" s="287"/>
      <c r="G6" s="302"/>
    </row>
    <row r="7" spans="2:7" ht="12" customHeight="1">
      <c r="B7" s="99" t="s">
        <v>214</v>
      </c>
      <c r="C7" s="303" t="s">
        <v>215</v>
      </c>
      <c r="D7" s="59"/>
      <c r="E7" s="59"/>
      <c r="F7" s="108"/>
      <c r="G7" s="304"/>
    </row>
    <row r="8" spans="2:7" ht="12" customHeight="1">
      <c r="B8" s="59"/>
      <c r="C8" s="303" t="s">
        <v>216</v>
      </c>
      <c r="D8" s="59"/>
      <c r="E8" s="59"/>
      <c r="F8" s="108"/>
      <c r="G8" s="304"/>
    </row>
    <row r="9" spans="2:7" ht="12" customHeight="1">
      <c r="B9" s="59"/>
      <c r="C9" s="303" t="s">
        <v>217</v>
      </c>
      <c r="D9" s="59"/>
      <c r="E9" s="59"/>
      <c r="F9" s="108"/>
      <c r="G9" s="304"/>
    </row>
    <row r="10" spans="2:7" ht="12" customHeight="1">
      <c r="B10" s="59"/>
      <c r="C10" s="59"/>
      <c r="D10" s="59"/>
      <c r="E10" s="59"/>
      <c r="F10" s="108"/>
      <c r="G10" s="304"/>
    </row>
    <row r="11" spans="2:7" s="177" customFormat="1" ht="12" customHeight="1">
      <c r="B11" s="59" t="s">
        <v>218</v>
      </c>
      <c r="C11" s="72" t="s">
        <v>219</v>
      </c>
      <c r="D11" s="70"/>
      <c r="E11" s="185"/>
      <c r="F11" s="69"/>
      <c r="G11" s="304"/>
    </row>
    <row r="12" spans="2:7" s="177" customFormat="1" ht="12" customHeight="1">
      <c r="B12" s="59"/>
      <c r="C12" s="72"/>
      <c r="D12" s="70"/>
      <c r="E12" s="185"/>
      <c r="F12" s="69"/>
      <c r="G12" s="304"/>
    </row>
    <row r="13" spans="2:7" s="177" customFormat="1" ht="12" customHeight="1">
      <c r="B13" s="70"/>
      <c r="C13" s="71" t="s">
        <v>220</v>
      </c>
      <c r="D13" s="70" t="s">
        <v>188</v>
      </c>
      <c r="E13" s="185">
        <v>6000</v>
      </c>
      <c r="F13" s="58"/>
      <c r="G13" s="58"/>
    </row>
    <row r="14" spans="2:7" s="177" customFormat="1" ht="12" customHeight="1">
      <c r="B14" s="70"/>
      <c r="C14" s="71" t="s">
        <v>221</v>
      </c>
      <c r="D14" s="70" t="s">
        <v>188</v>
      </c>
      <c r="E14" s="185">
        <v>100</v>
      </c>
      <c r="F14" s="58"/>
      <c r="G14" s="58"/>
    </row>
    <row r="15" spans="2:7" s="177" customFormat="1" ht="12" customHeight="1">
      <c r="B15" s="70"/>
      <c r="C15" s="71" t="s">
        <v>222</v>
      </c>
      <c r="D15" s="70" t="s">
        <v>188</v>
      </c>
      <c r="E15" s="185">
        <v>10</v>
      </c>
      <c r="F15" s="58"/>
      <c r="G15" s="58"/>
    </row>
    <row r="16" spans="2:7" s="177" customFormat="1" ht="12" customHeight="1">
      <c r="B16" s="70"/>
      <c r="C16" s="71"/>
      <c r="D16" s="70"/>
      <c r="E16" s="185"/>
      <c r="F16" s="142"/>
      <c r="G16" s="142"/>
    </row>
    <row r="17" spans="2:7" s="177" customFormat="1" ht="12" customHeight="1">
      <c r="B17" s="70" t="s">
        <v>223</v>
      </c>
      <c r="C17" s="68" t="s">
        <v>224</v>
      </c>
      <c r="D17" s="59"/>
      <c r="E17" s="59"/>
      <c r="F17" s="67"/>
      <c r="G17" s="58"/>
    </row>
    <row r="18" spans="2:7" s="177" customFormat="1" ht="12" customHeight="1">
      <c r="B18" s="70"/>
      <c r="C18" s="68"/>
      <c r="D18" s="59"/>
      <c r="E18" s="59"/>
      <c r="F18" s="67"/>
      <c r="G18" s="58"/>
    </row>
    <row r="19" spans="2:7" s="177" customFormat="1" ht="12" customHeight="1">
      <c r="B19" s="70"/>
      <c r="C19" s="172" t="s">
        <v>225</v>
      </c>
      <c r="D19" s="59"/>
      <c r="E19" s="59"/>
      <c r="F19" s="67"/>
      <c r="G19" s="58"/>
    </row>
    <row r="20" spans="2:7" s="177" customFormat="1" ht="12" customHeight="1">
      <c r="B20" s="70"/>
      <c r="C20" s="172" t="s">
        <v>226</v>
      </c>
      <c r="D20" s="59"/>
      <c r="E20" s="59"/>
      <c r="F20" s="67"/>
      <c r="G20" s="58"/>
    </row>
    <row r="21" spans="2:7" s="177" customFormat="1" ht="12" customHeight="1">
      <c r="B21" s="70"/>
      <c r="C21" s="172"/>
      <c r="D21" s="59"/>
      <c r="E21" s="59"/>
      <c r="F21" s="67"/>
      <c r="G21" s="58"/>
    </row>
    <row r="22" spans="2:7" s="177" customFormat="1" ht="12" customHeight="1">
      <c r="B22" s="70"/>
      <c r="C22" s="65" t="s">
        <v>173</v>
      </c>
      <c r="D22" s="59" t="s">
        <v>160</v>
      </c>
      <c r="E22" s="59">
        <v>500</v>
      </c>
      <c r="F22" s="58"/>
      <c r="G22" s="58"/>
    </row>
    <row r="23" spans="2:7" s="177" customFormat="1" ht="12" customHeight="1">
      <c r="B23" s="70"/>
      <c r="C23" s="65"/>
      <c r="D23" s="59"/>
      <c r="E23" s="59"/>
      <c r="F23" s="67"/>
      <c r="G23" s="58"/>
    </row>
    <row r="24" spans="2:7" s="177" customFormat="1" ht="12" customHeight="1">
      <c r="B24" s="70" t="s">
        <v>227</v>
      </c>
      <c r="C24" s="71" t="s">
        <v>228</v>
      </c>
      <c r="D24" s="70"/>
      <c r="E24" s="185"/>
      <c r="F24" s="69"/>
      <c r="G24" s="305"/>
    </row>
    <row r="25" spans="2:7" s="177" customFormat="1" ht="12" customHeight="1">
      <c r="B25" s="70"/>
      <c r="C25" s="71" t="s">
        <v>229</v>
      </c>
      <c r="D25" s="70"/>
      <c r="E25" s="185"/>
      <c r="F25" s="69"/>
      <c r="G25" s="305"/>
    </row>
    <row r="26" spans="2:7" s="177" customFormat="1" ht="12" customHeight="1">
      <c r="B26" s="70"/>
      <c r="C26" s="71"/>
      <c r="D26" s="70"/>
      <c r="E26" s="185"/>
      <c r="F26" s="69"/>
      <c r="G26" s="305"/>
    </row>
    <row r="27" spans="2:7" s="177" customFormat="1" ht="12" customHeight="1">
      <c r="B27" s="70"/>
      <c r="C27" s="71" t="s">
        <v>230</v>
      </c>
      <c r="D27" s="70" t="s">
        <v>231</v>
      </c>
      <c r="E27" s="185">
        <v>1000</v>
      </c>
      <c r="F27" s="58"/>
      <c r="G27" s="58"/>
    </row>
    <row r="28" spans="2:7" s="177" customFormat="1" ht="12" customHeight="1">
      <c r="B28" s="70"/>
      <c r="C28" s="71" t="s">
        <v>232</v>
      </c>
      <c r="D28" s="70" t="s">
        <v>231</v>
      </c>
      <c r="E28" s="185">
        <v>100</v>
      </c>
      <c r="F28" s="58"/>
      <c r="G28" s="58"/>
    </row>
    <row r="29" spans="2:7" s="177" customFormat="1" ht="12" customHeight="1">
      <c r="B29" s="70"/>
      <c r="C29" s="71"/>
      <c r="D29" s="70"/>
      <c r="E29" s="185"/>
      <c r="F29" s="142"/>
      <c r="G29" s="142"/>
    </row>
    <row r="30" spans="2:7" s="177" customFormat="1" ht="12" customHeight="1">
      <c r="B30" s="306" t="s">
        <v>233</v>
      </c>
      <c r="C30" s="72" t="s">
        <v>234</v>
      </c>
      <c r="D30" s="181"/>
      <c r="E30" s="185"/>
      <c r="F30" s="69"/>
      <c r="G30" s="69"/>
    </row>
    <row r="31" spans="2:7" s="177" customFormat="1" ht="12" customHeight="1">
      <c r="B31" s="307"/>
      <c r="C31" s="72" t="s">
        <v>235</v>
      </c>
      <c r="D31" s="181"/>
      <c r="E31" s="185"/>
      <c r="F31" s="69"/>
      <c r="G31" s="69"/>
    </row>
    <row r="32" spans="2:7" s="177" customFormat="1" ht="12" customHeight="1">
      <c r="B32" s="307"/>
      <c r="C32" s="308"/>
      <c r="D32" s="181"/>
      <c r="E32" s="185"/>
      <c r="F32" s="69"/>
      <c r="G32" s="69"/>
    </row>
    <row r="33" spans="2:7" s="177" customFormat="1" ht="12" customHeight="1">
      <c r="B33" s="307"/>
      <c r="C33" s="308" t="s">
        <v>236</v>
      </c>
      <c r="D33" s="181" t="s">
        <v>160</v>
      </c>
      <c r="E33" s="185">
        <v>150</v>
      </c>
      <c r="F33" s="58"/>
      <c r="G33" s="58"/>
    </row>
    <row r="34" spans="2:7" s="177" customFormat="1" ht="12" customHeight="1">
      <c r="B34" s="307"/>
      <c r="C34" s="309"/>
      <c r="D34" s="181"/>
      <c r="E34" s="185"/>
      <c r="F34" s="69"/>
      <c r="G34" s="69"/>
    </row>
    <row r="35" spans="2:7" s="177" customFormat="1" ht="12" customHeight="1">
      <c r="B35" s="306" t="s">
        <v>237</v>
      </c>
      <c r="C35" s="72" t="s">
        <v>238</v>
      </c>
      <c r="D35" s="181"/>
      <c r="E35" s="185"/>
      <c r="F35" s="69"/>
      <c r="G35" s="69"/>
    </row>
    <row r="36" spans="2:7" s="177" customFormat="1" ht="12" customHeight="1">
      <c r="B36" s="306"/>
      <c r="C36" s="71" t="s">
        <v>239</v>
      </c>
      <c r="D36" s="181"/>
      <c r="E36" s="185"/>
      <c r="F36" s="69"/>
      <c r="G36" s="69"/>
    </row>
    <row r="37" spans="2:7" s="177" customFormat="1" ht="12" customHeight="1">
      <c r="B37" s="307"/>
      <c r="C37" s="71" t="s">
        <v>240</v>
      </c>
      <c r="D37" s="181"/>
      <c r="E37" s="185"/>
      <c r="F37" s="69"/>
      <c r="G37" s="69"/>
    </row>
    <row r="38" spans="2:7" s="177" customFormat="1" ht="12" customHeight="1">
      <c r="B38" s="307"/>
      <c r="C38" s="72" t="s">
        <v>241</v>
      </c>
      <c r="D38" s="181" t="s">
        <v>231</v>
      </c>
      <c r="E38" s="185">
        <v>150</v>
      </c>
      <c r="F38" s="58"/>
      <c r="G38" s="58"/>
    </row>
    <row r="39" spans="2:7" s="177" customFormat="1" ht="12" customHeight="1">
      <c r="B39" s="307"/>
      <c r="C39" s="72"/>
      <c r="D39" s="181"/>
      <c r="E39" s="185"/>
      <c r="F39" s="69"/>
      <c r="G39" s="69"/>
    </row>
    <row r="40" spans="2:7" s="177" customFormat="1" ht="12" customHeight="1">
      <c r="B40" s="307"/>
      <c r="C40" s="72" t="s">
        <v>242</v>
      </c>
      <c r="D40" s="181" t="s">
        <v>231</v>
      </c>
      <c r="E40" s="185">
        <v>75</v>
      </c>
      <c r="F40" s="58"/>
      <c r="G40" s="58"/>
    </row>
    <row r="41" spans="2:7" s="177" customFormat="1" ht="12" customHeight="1">
      <c r="B41" s="307"/>
      <c r="C41" s="72"/>
      <c r="D41" s="181"/>
      <c r="E41" s="185"/>
      <c r="F41" s="69"/>
      <c r="G41" s="69"/>
    </row>
    <row r="42" spans="2:7" s="177" customFormat="1" ht="12" customHeight="1">
      <c r="B42" s="310" t="s">
        <v>243</v>
      </c>
      <c r="C42" s="72" t="s">
        <v>244</v>
      </c>
      <c r="D42" s="181"/>
      <c r="E42" s="185"/>
      <c r="F42" s="69"/>
      <c r="G42" s="69"/>
    </row>
    <row r="43" spans="2:7" s="177" customFormat="1" ht="12" customHeight="1">
      <c r="B43" s="306"/>
      <c r="C43" s="72" t="s">
        <v>245</v>
      </c>
      <c r="D43" s="181"/>
      <c r="E43" s="185"/>
      <c r="F43" s="69"/>
      <c r="G43" s="69"/>
    </row>
    <row r="44" spans="2:7" s="177" customFormat="1" ht="12" customHeight="1">
      <c r="B44" s="307"/>
      <c r="C44" s="72" t="s">
        <v>246</v>
      </c>
      <c r="D44" s="181"/>
      <c r="E44" s="185"/>
      <c r="F44" s="69"/>
      <c r="G44" s="69"/>
    </row>
    <row r="45" spans="2:7" s="177" customFormat="1" ht="12" customHeight="1">
      <c r="B45" s="307"/>
      <c r="C45" s="72" t="s">
        <v>247</v>
      </c>
      <c r="D45" s="181"/>
      <c r="E45" s="185"/>
      <c r="F45" s="69"/>
      <c r="G45" s="69"/>
    </row>
    <row r="46" spans="2:7" s="177" customFormat="1" ht="12" customHeight="1">
      <c r="B46" s="307"/>
      <c r="C46" s="72" t="s">
        <v>248</v>
      </c>
      <c r="D46" s="181" t="s">
        <v>188</v>
      </c>
      <c r="E46" s="185">
        <v>310</v>
      </c>
      <c r="F46" s="58"/>
      <c r="G46" s="58"/>
    </row>
    <row r="47" spans="2:7" s="177" customFormat="1" ht="12" customHeight="1">
      <c r="B47" s="307"/>
      <c r="C47" s="72"/>
      <c r="D47" s="181"/>
      <c r="E47" s="185"/>
      <c r="F47" s="69"/>
      <c r="G47" s="69"/>
    </row>
    <row r="48" spans="2:7" s="177" customFormat="1" ht="12" customHeight="1">
      <c r="B48" s="306" t="s">
        <v>249</v>
      </c>
      <c r="C48" s="72" t="s">
        <v>250</v>
      </c>
      <c r="D48" s="181"/>
      <c r="E48" s="185"/>
      <c r="F48" s="69"/>
      <c r="G48" s="69"/>
    </row>
    <row r="49" spans="2:7" s="177" customFormat="1" ht="12" customHeight="1">
      <c r="B49" s="307"/>
      <c r="C49" s="71" t="s">
        <v>251</v>
      </c>
      <c r="D49" s="181" t="s">
        <v>252</v>
      </c>
      <c r="E49" s="185">
        <v>7.5</v>
      </c>
      <c r="F49" s="58"/>
      <c r="G49" s="58"/>
    </row>
    <row r="50" spans="2:7" ht="12" customHeight="1">
      <c r="B50" s="59"/>
      <c r="C50" s="68"/>
      <c r="D50" s="68"/>
      <c r="E50" s="59"/>
      <c r="F50" s="108"/>
      <c r="G50" s="108"/>
    </row>
    <row r="51" spans="2:7" ht="12" customHeight="1">
      <c r="B51" s="59"/>
      <c r="C51" s="68"/>
      <c r="D51" s="68"/>
      <c r="E51" s="59"/>
      <c r="F51" s="108"/>
      <c r="G51" s="108"/>
    </row>
    <row r="52" spans="2:7" ht="12" customHeight="1">
      <c r="B52" s="59"/>
      <c r="C52" s="68"/>
      <c r="D52" s="68"/>
      <c r="E52" s="59"/>
      <c r="F52" s="108"/>
      <c r="G52" s="108"/>
    </row>
    <row r="53" spans="2:7" ht="12" customHeight="1">
      <c r="B53" s="59"/>
      <c r="C53" s="68"/>
      <c r="D53" s="68"/>
      <c r="E53" s="59"/>
      <c r="F53" s="108"/>
      <c r="G53" s="108"/>
    </row>
    <row r="54" spans="2:7" ht="12" customHeight="1">
      <c r="B54" s="59"/>
      <c r="C54" s="68"/>
      <c r="D54" s="68"/>
      <c r="E54" s="59"/>
      <c r="F54" s="108"/>
      <c r="G54" s="108"/>
    </row>
    <row r="55" spans="2:7" ht="12" customHeight="1">
      <c r="B55" s="59"/>
      <c r="C55" s="68"/>
      <c r="D55" s="68"/>
      <c r="E55" s="59"/>
      <c r="F55" s="108"/>
      <c r="G55" s="108"/>
    </row>
    <row r="56" spans="2:7" ht="12" customHeight="1">
      <c r="B56" s="59"/>
      <c r="C56" s="68"/>
      <c r="D56" s="68"/>
      <c r="E56" s="59"/>
      <c r="F56" s="108"/>
      <c r="G56" s="108"/>
    </row>
    <row r="57" spans="2:7" s="5" customFormat="1" ht="12" customHeight="1">
      <c r="B57" s="149" t="s">
        <v>214</v>
      </c>
      <c r="C57" s="474" t="s">
        <v>84</v>
      </c>
      <c r="D57" s="475"/>
      <c r="E57" s="475"/>
      <c r="F57" s="476"/>
      <c r="G57" s="76"/>
    </row>
  </sheetData>
  <mergeCells count="1">
    <mergeCell ref="C57:F57"/>
  </mergeCells>
  <phoneticPr fontId="13" type="noConversion"/>
  <printOptions horizontalCentered="1"/>
  <pageMargins left="0.43307086614173229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B1:G61"/>
  <sheetViews>
    <sheetView view="pageBreakPreview" zoomScaleNormal="100" zoomScaleSheetLayoutView="100" workbookViewId="0">
      <selection activeCell="C25" sqref="C25"/>
    </sheetView>
  </sheetViews>
  <sheetFormatPr defaultColWidth="9.109375" defaultRowHeight="12" customHeight="1"/>
  <cols>
    <col min="1" max="1" width="3.6640625" style="6" customWidth="1"/>
    <col min="2" max="2" width="7.6640625" style="6" customWidth="1"/>
    <col min="3" max="3" width="40.6640625" style="6" customWidth="1"/>
    <col min="4" max="4" width="7.6640625" style="6" customWidth="1"/>
    <col min="5" max="6" width="9.6640625" style="6" customWidth="1"/>
    <col min="7" max="7" width="11.33203125" style="246" customWidth="1"/>
    <col min="8" max="16384" width="9.109375" style="6"/>
  </cols>
  <sheetData>
    <row r="1" spans="2:7" s="5" customFormat="1" ht="12" customHeight="1">
      <c r="B1" s="252" t="s">
        <v>161</v>
      </c>
      <c r="C1" s="253"/>
      <c r="D1" s="253"/>
      <c r="E1" s="253"/>
      <c r="F1" s="253"/>
      <c r="G1" s="253"/>
    </row>
    <row r="2" spans="2:7" s="5" customFormat="1" ht="12" customHeight="1">
      <c r="B2" s="254" t="s">
        <v>253</v>
      </c>
      <c r="C2" s="209"/>
      <c r="D2" s="209"/>
      <c r="E2" s="209"/>
      <c r="F2" s="255"/>
      <c r="G2" s="256"/>
    </row>
    <row r="3" spans="2:7" s="5" customFormat="1" ht="12" customHeight="1">
      <c r="B3" s="252" t="s">
        <v>17</v>
      </c>
      <c r="C3" s="221"/>
      <c r="D3" s="257"/>
      <c r="E3" s="258"/>
      <c r="F3" s="259"/>
      <c r="G3" s="260"/>
    </row>
    <row r="4" spans="2:7" ht="30" customHeight="1">
      <c r="B4" s="88" t="s">
        <v>33</v>
      </c>
      <c r="C4" s="88" t="s">
        <v>34</v>
      </c>
      <c r="D4" s="88" t="s">
        <v>35</v>
      </c>
      <c r="E4" s="89" t="s">
        <v>36</v>
      </c>
      <c r="F4" s="90" t="s">
        <v>37</v>
      </c>
      <c r="G4" s="91" t="s">
        <v>38</v>
      </c>
    </row>
    <row r="5" spans="2:7" ht="12" customHeight="1">
      <c r="B5" s="285"/>
      <c r="C5" s="286"/>
      <c r="D5" s="285"/>
      <c r="E5" s="286"/>
      <c r="F5" s="287"/>
      <c r="G5" s="292"/>
    </row>
    <row r="6" spans="2:7" ht="12" customHeight="1">
      <c r="B6" s="101">
        <v>3300</v>
      </c>
      <c r="C6" s="221" t="s">
        <v>17</v>
      </c>
      <c r="D6" s="59"/>
      <c r="E6" s="23"/>
      <c r="F6" s="108"/>
      <c r="G6" s="293"/>
    </row>
    <row r="7" spans="2:7" ht="12" customHeight="1">
      <c r="B7" s="101"/>
      <c r="C7" s="221"/>
      <c r="D7" s="59"/>
      <c r="E7" s="23"/>
      <c r="F7" s="108"/>
      <c r="G7" s="293"/>
    </row>
    <row r="8" spans="2:7" s="4" customFormat="1" ht="13.2">
      <c r="B8" s="77" t="s">
        <v>254</v>
      </c>
      <c r="C8" s="239" t="s">
        <v>255</v>
      </c>
      <c r="D8" s="243"/>
      <c r="E8" s="243"/>
      <c r="F8" s="414"/>
      <c r="G8" s="423"/>
    </row>
    <row r="9" spans="2:7" s="4" customFormat="1" ht="13.2">
      <c r="B9" s="139"/>
      <c r="C9" s="239" t="s">
        <v>256</v>
      </c>
      <c r="D9" s="270" t="s">
        <v>160</v>
      </c>
      <c r="E9" s="415">
        <v>1500</v>
      </c>
      <c r="F9" s="58"/>
      <c r="G9" s="58"/>
    </row>
    <row r="10" spans="2:7" ht="12" customHeight="1">
      <c r="B10" s="59"/>
      <c r="C10" s="23"/>
      <c r="D10" s="59"/>
      <c r="E10" s="23"/>
      <c r="F10" s="108"/>
      <c r="G10" s="293"/>
    </row>
    <row r="11" spans="2:7" s="5" customFormat="1" ht="12" customHeight="1">
      <c r="B11" s="288" t="s">
        <v>257</v>
      </c>
      <c r="C11" s="261" t="s">
        <v>258</v>
      </c>
      <c r="D11" s="262"/>
      <c r="E11" s="263"/>
      <c r="F11" s="264"/>
      <c r="G11" s="294"/>
    </row>
    <row r="12" spans="2:7" ht="12" customHeight="1">
      <c r="B12" s="105"/>
      <c r="C12" s="267" t="s">
        <v>259</v>
      </c>
      <c r="D12" s="172"/>
      <c r="E12" s="268"/>
      <c r="F12" s="269"/>
      <c r="G12" s="295"/>
    </row>
    <row r="13" spans="2:7" ht="12" customHeight="1">
      <c r="B13" s="289"/>
      <c r="C13" s="267"/>
      <c r="D13" s="172"/>
      <c r="E13" s="268"/>
      <c r="F13" s="269"/>
      <c r="G13" s="296"/>
    </row>
    <row r="14" spans="2:7" ht="12" customHeight="1">
      <c r="B14" s="105"/>
      <c r="C14" s="192" t="s">
        <v>260</v>
      </c>
      <c r="D14" s="270" t="s">
        <v>160</v>
      </c>
      <c r="E14" s="271">
        <v>5356.125</v>
      </c>
      <c r="F14" s="58"/>
      <c r="G14" s="58"/>
    </row>
    <row r="15" spans="2:7" ht="12" customHeight="1">
      <c r="B15" s="105"/>
      <c r="C15" s="192" t="s">
        <v>261</v>
      </c>
      <c r="D15" s="270" t="s">
        <v>160</v>
      </c>
      <c r="E15" s="271">
        <v>2678.0625</v>
      </c>
      <c r="F15" s="58"/>
      <c r="G15" s="58"/>
    </row>
    <row r="16" spans="2:7" ht="12" customHeight="1">
      <c r="B16" s="105"/>
      <c r="C16" s="192" t="s">
        <v>262</v>
      </c>
      <c r="D16" s="270" t="s">
        <v>160</v>
      </c>
      <c r="E16" s="271"/>
      <c r="F16" s="58"/>
      <c r="G16" s="58"/>
    </row>
    <row r="17" spans="2:7" ht="12" customHeight="1">
      <c r="B17" s="105"/>
      <c r="C17" s="192"/>
      <c r="D17" s="270"/>
      <c r="E17" s="272"/>
      <c r="F17" s="238"/>
      <c r="G17" s="238"/>
    </row>
    <row r="18" spans="2:7" ht="12" customHeight="1">
      <c r="B18" s="105" t="s">
        <v>263</v>
      </c>
      <c r="C18" s="192" t="s">
        <v>264</v>
      </c>
      <c r="D18" s="270"/>
      <c r="E18" s="272"/>
      <c r="F18" s="238"/>
      <c r="G18" s="238"/>
    </row>
    <row r="19" spans="2:7" ht="12" customHeight="1">
      <c r="B19" s="105"/>
      <c r="C19" s="192" t="s">
        <v>265</v>
      </c>
      <c r="D19" s="270"/>
      <c r="E19" s="271"/>
      <c r="F19" s="142"/>
      <c r="G19" s="238"/>
    </row>
    <row r="20" spans="2:7" ht="12" customHeight="1">
      <c r="B20" s="105"/>
      <c r="C20" s="192"/>
      <c r="D20" s="270"/>
      <c r="E20" s="272"/>
      <c r="F20" s="238"/>
      <c r="G20" s="238"/>
    </row>
    <row r="21" spans="2:7" ht="12" customHeight="1">
      <c r="B21" s="105"/>
      <c r="C21" s="192" t="s">
        <v>266</v>
      </c>
      <c r="D21" s="270"/>
      <c r="E21" s="272"/>
      <c r="F21" s="238"/>
      <c r="G21" s="238"/>
    </row>
    <row r="22" spans="2:7" ht="12" customHeight="1">
      <c r="B22" s="105"/>
      <c r="C22" s="192" t="s">
        <v>267</v>
      </c>
      <c r="D22" s="270" t="s">
        <v>160</v>
      </c>
      <c r="E22" s="271">
        <v>150</v>
      </c>
      <c r="F22" s="58"/>
      <c r="G22" s="58"/>
    </row>
    <row r="23" spans="2:7" ht="12" customHeight="1">
      <c r="B23" s="139"/>
      <c r="C23" s="236"/>
      <c r="D23" s="236"/>
      <c r="E23" s="240"/>
      <c r="F23" s="273"/>
      <c r="G23" s="238"/>
    </row>
    <row r="24" spans="2:7" s="5" customFormat="1" ht="12" customHeight="1">
      <c r="B24" s="290" t="s">
        <v>268</v>
      </c>
      <c r="C24" s="274" t="s">
        <v>269</v>
      </c>
      <c r="D24" s="275"/>
      <c r="E24" s="276"/>
      <c r="F24" s="277"/>
      <c r="G24" s="297"/>
    </row>
    <row r="25" spans="2:7" s="5" customFormat="1" ht="12" customHeight="1">
      <c r="B25" s="290"/>
      <c r="C25" s="274" t="s">
        <v>270</v>
      </c>
      <c r="D25" s="275"/>
      <c r="E25" s="276"/>
      <c r="F25" s="277"/>
      <c r="G25" s="297"/>
    </row>
    <row r="26" spans="2:7" ht="12" customHeight="1">
      <c r="B26" s="139"/>
      <c r="C26" s="236"/>
      <c r="D26" s="236"/>
      <c r="E26" s="240"/>
      <c r="F26" s="278"/>
      <c r="G26" s="238"/>
    </row>
    <row r="27" spans="2:7" ht="12" customHeight="1">
      <c r="B27" s="139"/>
      <c r="C27" s="239" t="s">
        <v>271</v>
      </c>
      <c r="D27" s="236"/>
      <c r="E27" s="240"/>
      <c r="F27" s="278"/>
      <c r="G27" s="238"/>
    </row>
    <row r="28" spans="2:7" ht="12" customHeight="1">
      <c r="B28" s="139"/>
      <c r="C28" s="239" t="s">
        <v>272</v>
      </c>
      <c r="D28" s="243" t="s">
        <v>160</v>
      </c>
      <c r="E28" s="271">
        <v>2975.6249999999995</v>
      </c>
      <c r="F28" s="58"/>
      <c r="G28" s="58"/>
    </row>
    <row r="29" spans="2:7" ht="12" customHeight="1">
      <c r="B29" s="139"/>
      <c r="C29" s="239"/>
      <c r="D29" s="243"/>
      <c r="E29" s="279"/>
      <c r="F29" s="278"/>
      <c r="G29" s="272"/>
    </row>
    <row r="30" spans="2:7" ht="12" customHeight="1">
      <c r="B30" s="185" t="s">
        <v>273</v>
      </c>
      <c r="C30" s="239" t="s">
        <v>274</v>
      </c>
      <c r="D30" s="243"/>
      <c r="E30" s="280"/>
      <c r="F30" s="278"/>
      <c r="G30" s="272"/>
    </row>
    <row r="31" spans="2:7" ht="12" customHeight="1">
      <c r="B31" s="139"/>
      <c r="C31" s="239" t="s">
        <v>275</v>
      </c>
      <c r="D31" s="243"/>
      <c r="E31" s="272"/>
      <c r="F31" s="278"/>
      <c r="G31" s="272"/>
    </row>
    <row r="32" spans="2:7" ht="12" customHeight="1">
      <c r="B32" s="139"/>
      <c r="C32" s="239" t="s">
        <v>276</v>
      </c>
      <c r="D32" s="243" t="s">
        <v>277</v>
      </c>
      <c r="E32" s="415">
        <v>89268.75</v>
      </c>
      <c r="F32" s="58"/>
      <c r="G32" s="58"/>
    </row>
    <row r="33" spans="2:7" ht="12" customHeight="1">
      <c r="B33" s="139"/>
      <c r="C33" s="281"/>
      <c r="D33" s="282"/>
      <c r="E33" s="279"/>
      <c r="F33" s="278"/>
      <c r="G33" s="272"/>
    </row>
    <row r="34" spans="2:7" ht="12" customHeight="1">
      <c r="B34" s="139"/>
      <c r="C34" s="281"/>
      <c r="D34" s="282"/>
      <c r="E34" s="280"/>
      <c r="F34" s="278"/>
      <c r="G34" s="272"/>
    </row>
    <row r="35" spans="2:7" ht="12" customHeight="1">
      <c r="B35" s="139"/>
      <c r="C35" s="281"/>
      <c r="D35" s="282"/>
      <c r="E35" s="280"/>
      <c r="F35" s="273"/>
      <c r="G35" s="272"/>
    </row>
    <row r="36" spans="2:7" ht="12" customHeight="1">
      <c r="B36" s="139"/>
      <c r="C36" s="281"/>
      <c r="D36" s="282"/>
      <c r="E36" s="280"/>
      <c r="F36" s="273"/>
      <c r="G36" s="272"/>
    </row>
    <row r="37" spans="2:7" ht="12" customHeight="1">
      <c r="B37" s="139"/>
      <c r="C37" s="281"/>
      <c r="D37" s="282"/>
      <c r="E37" s="280"/>
      <c r="F37" s="273"/>
      <c r="G37" s="272"/>
    </row>
    <row r="38" spans="2:7" ht="12" customHeight="1">
      <c r="B38" s="139"/>
      <c r="C38" s="281"/>
      <c r="D38" s="282"/>
      <c r="E38" s="280"/>
      <c r="F38" s="273"/>
      <c r="G38" s="272"/>
    </row>
    <row r="39" spans="2:7" ht="12" customHeight="1">
      <c r="B39" s="139"/>
      <c r="C39" s="281"/>
      <c r="D39" s="282"/>
      <c r="E39" s="280"/>
      <c r="F39" s="273"/>
      <c r="G39" s="272"/>
    </row>
    <row r="40" spans="2:7" ht="12" customHeight="1">
      <c r="B40" s="139"/>
      <c r="C40" s="281"/>
      <c r="D40" s="282"/>
      <c r="E40" s="280"/>
      <c r="F40" s="273"/>
      <c r="G40" s="272"/>
    </row>
    <row r="41" spans="2:7" ht="12" customHeight="1">
      <c r="B41" s="139"/>
      <c r="C41" s="281"/>
      <c r="D41" s="282"/>
      <c r="E41" s="280"/>
      <c r="F41" s="273"/>
      <c r="G41" s="272"/>
    </row>
    <row r="42" spans="2:7" ht="12" customHeight="1">
      <c r="B42" s="139"/>
      <c r="C42" s="281"/>
      <c r="D42" s="282"/>
      <c r="E42" s="280"/>
      <c r="F42" s="273"/>
      <c r="G42" s="272"/>
    </row>
    <row r="43" spans="2:7" ht="12" customHeight="1">
      <c r="B43" s="139"/>
      <c r="C43" s="281"/>
      <c r="D43" s="282"/>
      <c r="E43" s="280"/>
      <c r="F43" s="273"/>
      <c r="G43" s="272"/>
    </row>
    <row r="44" spans="2:7" ht="12" customHeight="1">
      <c r="B44" s="139"/>
      <c r="C44" s="281"/>
      <c r="D44" s="282"/>
      <c r="E44" s="280"/>
      <c r="F44" s="273"/>
      <c r="G44" s="272"/>
    </row>
    <row r="45" spans="2:7" ht="12" customHeight="1">
      <c r="B45" s="139"/>
      <c r="C45" s="281"/>
      <c r="D45" s="282"/>
      <c r="E45" s="280"/>
      <c r="F45" s="273"/>
      <c r="G45" s="272"/>
    </row>
    <row r="46" spans="2:7" ht="12" customHeight="1">
      <c r="B46" s="139"/>
      <c r="C46" s="281"/>
      <c r="D46" s="282"/>
      <c r="E46" s="280"/>
      <c r="F46" s="273"/>
      <c r="G46" s="272"/>
    </row>
    <row r="47" spans="2:7" ht="12" customHeight="1">
      <c r="B47" s="139"/>
      <c r="C47" s="281"/>
      <c r="D47" s="282"/>
      <c r="E47" s="280"/>
      <c r="F47" s="273"/>
      <c r="G47" s="272"/>
    </row>
    <row r="48" spans="2:7" ht="12" customHeight="1">
      <c r="B48" s="139"/>
      <c r="C48" s="281"/>
      <c r="D48" s="282"/>
      <c r="E48" s="280"/>
      <c r="F48" s="273"/>
      <c r="G48" s="272"/>
    </row>
    <row r="49" spans="2:7" ht="12" customHeight="1">
      <c r="B49" s="139"/>
      <c r="C49" s="281"/>
      <c r="D49" s="282"/>
      <c r="E49" s="280"/>
      <c r="F49" s="273"/>
      <c r="G49" s="272"/>
    </row>
    <row r="50" spans="2:7" ht="12" customHeight="1">
      <c r="B50" s="139"/>
      <c r="C50" s="281"/>
      <c r="D50" s="282"/>
      <c r="E50" s="280"/>
      <c r="F50" s="273"/>
      <c r="G50" s="272"/>
    </row>
    <row r="51" spans="2:7" ht="12" customHeight="1">
      <c r="B51" s="139"/>
      <c r="C51" s="281"/>
      <c r="D51" s="282"/>
      <c r="E51" s="280"/>
      <c r="F51" s="273"/>
      <c r="G51" s="272"/>
    </row>
    <row r="52" spans="2:7" ht="12" customHeight="1">
      <c r="B52" s="139"/>
      <c r="C52" s="281"/>
      <c r="D52" s="282"/>
      <c r="E52" s="280"/>
      <c r="F52" s="273"/>
      <c r="G52" s="272"/>
    </row>
    <row r="53" spans="2:7" ht="12" customHeight="1">
      <c r="B53" s="139"/>
      <c r="C53" s="281"/>
      <c r="D53" s="282"/>
      <c r="E53" s="280"/>
      <c r="F53" s="273"/>
      <c r="G53" s="272"/>
    </row>
    <row r="54" spans="2:7" ht="12" customHeight="1">
      <c r="B54" s="139"/>
      <c r="C54" s="281"/>
      <c r="D54" s="282"/>
      <c r="E54" s="280"/>
      <c r="F54" s="273"/>
      <c r="G54" s="272"/>
    </row>
    <row r="55" spans="2:7" ht="12" customHeight="1">
      <c r="B55" s="139"/>
      <c r="C55" s="239"/>
      <c r="D55" s="282"/>
      <c r="E55" s="242"/>
      <c r="F55" s="273"/>
      <c r="G55" s="298"/>
    </row>
    <row r="56" spans="2:7" ht="12" customHeight="1">
      <c r="B56" s="139"/>
      <c r="C56" s="236"/>
      <c r="D56" s="236"/>
      <c r="E56" s="240"/>
      <c r="F56" s="273"/>
      <c r="G56" s="238"/>
    </row>
    <row r="57" spans="2:7" s="5" customFormat="1" ht="12" customHeight="1">
      <c r="B57" s="128">
        <v>3300</v>
      </c>
      <c r="C57" s="474" t="s">
        <v>84</v>
      </c>
      <c r="D57" s="475"/>
      <c r="E57" s="475"/>
      <c r="F57" s="476"/>
      <c r="G57" s="76"/>
    </row>
    <row r="58" spans="2:7" ht="12" customHeight="1">
      <c r="F58" s="23"/>
    </row>
    <row r="59" spans="2:7" ht="12" customHeight="1">
      <c r="F59" s="23"/>
    </row>
    <row r="60" spans="2:7" ht="12" customHeight="1">
      <c r="B60" s="283"/>
      <c r="C60" s="284"/>
      <c r="D60" s="283"/>
      <c r="F60" s="23"/>
    </row>
    <row r="61" spans="2:7" ht="12" customHeight="1">
      <c r="F61" s="23"/>
    </row>
  </sheetData>
  <mergeCells count="1">
    <mergeCell ref="C57:F57"/>
  </mergeCells>
  <phoneticPr fontId="0" type="noConversion"/>
  <printOptions horizontalCentered="1"/>
  <pageMargins left="0.44" right="0.35433070866141736" top="0.78740157480314965" bottom="0.78740157480314965" header="0.51181102362204722" footer="0.51181102362204722"/>
  <pageSetup paperSize="9" scale="11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b9bded-6634-4216-a739-794c2d421538">
      <Terms xmlns="http://schemas.microsoft.com/office/infopath/2007/PartnerControls"/>
    </lcf76f155ced4ddcb4097134ff3c332f>
    <TaxCatchAll xmlns="09b5467b-fa57-4ebe-927f-482ebaafe66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757A463EBA79498F465346DFD292F3" ma:contentTypeVersion="18" ma:contentTypeDescription="Create a new document." ma:contentTypeScope="" ma:versionID="6d5f52edaaf4782c806b945f83170cb6">
  <xsd:schema xmlns:xsd="http://www.w3.org/2001/XMLSchema" xmlns:xs="http://www.w3.org/2001/XMLSchema" xmlns:p="http://schemas.microsoft.com/office/2006/metadata/properties" xmlns:ns2="f5b9bded-6634-4216-a739-794c2d421538" xmlns:ns3="09b5467b-fa57-4ebe-927f-482ebaafe66c" targetNamespace="http://schemas.microsoft.com/office/2006/metadata/properties" ma:root="true" ma:fieldsID="918779846cf13b8ffff6323a1a892b0a" ns2:_="" ns3:_="">
    <xsd:import namespace="f5b9bded-6634-4216-a739-794c2d421538"/>
    <xsd:import namespace="09b5467b-fa57-4ebe-927f-482ebaafe6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9bded-6634-4216-a739-794c2d421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cb88d1b-5389-464d-ae57-24e5f51910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b5467b-fa57-4ebe-927f-482ebaafe6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d10279-b7cc-4390-a23a-8e2d371d8ae4}" ma:internalName="TaxCatchAll" ma:showField="CatchAllData" ma:web="09b5467b-fa57-4ebe-927f-482ebaafe6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D105EE-CF24-4FA7-8AD4-D58FBCA8D34C}">
  <ds:schemaRefs>
    <ds:schemaRef ds:uri="f5b9bded-6634-4216-a739-794c2d421538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9b5467b-fa57-4ebe-927f-482ebaafe66c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901159F-3F5B-4833-AD20-034A00299B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9321C9-57D9-4E0A-884A-2ADDFB758A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b9bded-6634-4216-a739-794c2d421538"/>
    <ds:schemaRef ds:uri="09b5467b-fa57-4ebe-927f-482ebaafe6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24</vt:i4>
      </vt:variant>
    </vt:vector>
  </HeadingPairs>
  <TitlesOfParts>
    <vt:vector size="45" baseType="lpstr">
      <vt:lpstr>GENERAL SUMMARY</vt:lpstr>
      <vt:lpstr>1200</vt:lpstr>
      <vt:lpstr>1300</vt:lpstr>
      <vt:lpstr>1400</vt:lpstr>
      <vt:lpstr>1500</vt:lpstr>
      <vt:lpstr>1700</vt:lpstr>
      <vt:lpstr>2200</vt:lpstr>
      <vt:lpstr>2300</vt:lpstr>
      <vt:lpstr>3300</vt:lpstr>
      <vt:lpstr>3400</vt:lpstr>
      <vt:lpstr>3500</vt:lpstr>
      <vt:lpstr>3600</vt:lpstr>
      <vt:lpstr>4000</vt:lpstr>
      <vt:lpstr>4100</vt:lpstr>
      <vt:lpstr>4200</vt:lpstr>
      <vt:lpstr>5100</vt:lpstr>
      <vt:lpstr>5200</vt:lpstr>
      <vt:lpstr>5600</vt:lpstr>
      <vt:lpstr>5700</vt:lpstr>
      <vt:lpstr>5900</vt:lpstr>
      <vt:lpstr>8100</vt:lpstr>
      <vt:lpstr>'1200'!Print_Area</vt:lpstr>
      <vt:lpstr>'1300'!Print_Area</vt:lpstr>
      <vt:lpstr>'1400'!Print_Area</vt:lpstr>
      <vt:lpstr>'1500'!Print_Area</vt:lpstr>
      <vt:lpstr>'1700'!Print_Area</vt:lpstr>
      <vt:lpstr>'2200'!Print_Area</vt:lpstr>
      <vt:lpstr>'2300'!Print_Area</vt:lpstr>
      <vt:lpstr>'3300'!Print_Area</vt:lpstr>
      <vt:lpstr>'3400'!Print_Area</vt:lpstr>
      <vt:lpstr>'3500'!Print_Area</vt:lpstr>
      <vt:lpstr>'3600'!Print_Area</vt:lpstr>
      <vt:lpstr>'4100'!Print_Area</vt:lpstr>
      <vt:lpstr>'4200'!Print_Area</vt:lpstr>
      <vt:lpstr>'5100'!Print_Area</vt:lpstr>
      <vt:lpstr>'5600'!Print_Area</vt:lpstr>
      <vt:lpstr>'5700'!Print_Area</vt:lpstr>
      <vt:lpstr>'5900'!Print_Area</vt:lpstr>
      <vt:lpstr>'8100'!Print_Area</vt:lpstr>
      <vt:lpstr>'GENERAL SUMMARY'!Print_Area</vt:lpstr>
      <vt:lpstr>'1200'!Print_Titles</vt:lpstr>
      <vt:lpstr>'1400'!Print_Titles</vt:lpstr>
      <vt:lpstr>'1500'!Print_Titles</vt:lpstr>
      <vt:lpstr>'2200'!Print_Titles</vt:lpstr>
      <vt:lpstr>'2300'!Print_Titles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Lawrence</dc:creator>
  <cp:keywords/>
  <dc:description/>
  <cp:lastModifiedBy>Vanessa Mukoko</cp:lastModifiedBy>
  <cp:revision/>
  <cp:lastPrinted>2024-02-28T13:37:15Z</cp:lastPrinted>
  <dcterms:created xsi:type="dcterms:W3CDTF">2003-07-16T09:10:29Z</dcterms:created>
  <dcterms:modified xsi:type="dcterms:W3CDTF">2024-02-28T13:39:26Z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0x010100C6757A463EBA79498F465346DFD292F3</vt:lpwstr>
  </property>
  <property fmtid="{D5CDD505-2E9C-101B-9397-08002B2CF9AE}" pid="3" name="MediaServiceImageTags">
    <vt:lpwstr/>
  </property>
</Properties>
</file>